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0.xml" ContentType="application/vnd.ms-excel.controlproperties+xml"/>
  <Override PartName="/xl/ctrlProps/ctrlProp891.xml" ContentType="application/vnd.ms-excel.controlproperties+xml"/>
  <Override PartName="/xl/ctrlProps/ctrlProp892.xml" ContentType="application/vnd.ms-excel.controlproperties+xml"/>
  <Override PartName="/xl/ctrlProps/ctrlProp893.xml" ContentType="application/vnd.ms-excel.controlproperties+xml"/>
  <Override PartName="/xl/ctrlProps/ctrlProp894.xml" ContentType="application/vnd.ms-excel.controlproperties+xml"/>
  <Override PartName="/xl/ctrlProps/ctrlProp895.xml" ContentType="application/vnd.ms-excel.controlproperties+xml"/>
  <Override PartName="/xl/ctrlProps/ctrlProp896.xml" ContentType="application/vnd.ms-excel.controlproperties+xml"/>
  <Override PartName="/xl/ctrlProps/ctrlProp897.xml" ContentType="application/vnd.ms-excel.controlproperties+xml"/>
  <Override PartName="/xl/ctrlProps/ctrlProp898.xml" ContentType="application/vnd.ms-excel.controlproperties+xml"/>
  <Override PartName="/xl/ctrlProps/ctrlProp899.xml" ContentType="application/vnd.ms-excel.controlproperties+xml"/>
  <Override PartName="/xl/ctrlProps/ctrlProp900.xml" ContentType="application/vnd.ms-excel.controlproperties+xml"/>
  <Override PartName="/xl/ctrlProps/ctrlProp901.xml" ContentType="application/vnd.ms-excel.controlproperties+xml"/>
  <Override PartName="/xl/ctrlProps/ctrlProp902.xml" ContentType="application/vnd.ms-excel.controlproperties+xml"/>
  <Override PartName="/xl/ctrlProps/ctrlProp903.xml" ContentType="application/vnd.ms-excel.controlproperties+xml"/>
  <Override PartName="/xl/ctrlProps/ctrlProp904.xml" ContentType="application/vnd.ms-excel.controlproperties+xml"/>
  <Override PartName="/xl/ctrlProps/ctrlProp905.xml" ContentType="application/vnd.ms-excel.controlproperties+xml"/>
  <Override PartName="/xl/ctrlProps/ctrlProp906.xml" ContentType="application/vnd.ms-excel.controlproperties+xml"/>
  <Override PartName="/xl/ctrlProps/ctrlProp907.xml" ContentType="application/vnd.ms-excel.controlproperties+xml"/>
  <Override PartName="/xl/ctrlProps/ctrlProp908.xml" ContentType="application/vnd.ms-excel.controlproperties+xml"/>
  <Override PartName="/xl/ctrlProps/ctrlProp909.xml" ContentType="application/vnd.ms-excel.controlproperties+xml"/>
  <Override PartName="/xl/ctrlProps/ctrlProp910.xml" ContentType="application/vnd.ms-excel.controlproperties+xml"/>
  <Override PartName="/xl/ctrlProps/ctrlProp911.xml" ContentType="application/vnd.ms-excel.controlproperties+xml"/>
  <Override PartName="/xl/ctrlProps/ctrlProp912.xml" ContentType="application/vnd.ms-excel.controlproperties+xml"/>
  <Override PartName="/xl/ctrlProps/ctrlProp913.xml" ContentType="application/vnd.ms-excel.controlproperties+xml"/>
  <Override PartName="/xl/ctrlProps/ctrlProp914.xml" ContentType="application/vnd.ms-excel.controlproperties+xml"/>
  <Override PartName="/xl/ctrlProps/ctrlProp915.xml" ContentType="application/vnd.ms-excel.controlproperties+xml"/>
  <Override PartName="/xl/ctrlProps/ctrlProp916.xml" ContentType="application/vnd.ms-excel.controlproperties+xml"/>
  <Override PartName="/xl/ctrlProps/ctrlProp917.xml" ContentType="application/vnd.ms-excel.controlproperties+xml"/>
  <Override PartName="/xl/ctrlProps/ctrlProp918.xml" ContentType="application/vnd.ms-excel.controlproperties+xml"/>
  <Override PartName="/xl/ctrlProps/ctrlProp919.xml" ContentType="application/vnd.ms-excel.controlproperties+xml"/>
  <Override PartName="/xl/ctrlProps/ctrlProp920.xml" ContentType="application/vnd.ms-excel.controlproperties+xml"/>
  <Override PartName="/xl/ctrlProps/ctrlProp921.xml" ContentType="application/vnd.ms-excel.controlproperties+xml"/>
  <Override PartName="/xl/ctrlProps/ctrlProp922.xml" ContentType="application/vnd.ms-excel.controlproperties+xml"/>
  <Override PartName="/xl/ctrlProps/ctrlProp923.xml" ContentType="application/vnd.ms-excel.controlproperties+xml"/>
  <Override PartName="/xl/ctrlProps/ctrlProp924.xml" ContentType="application/vnd.ms-excel.controlproperties+xml"/>
  <Override PartName="/xl/ctrlProps/ctrlProp925.xml" ContentType="application/vnd.ms-excel.controlproperties+xml"/>
  <Override PartName="/xl/ctrlProps/ctrlProp926.xml" ContentType="application/vnd.ms-excel.controlproperties+xml"/>
  <Override PartName="/xl/ctrlProps/ctrlProp927.xml" ContentType="application/vnd.ms-excel.controlproperties+xml"/>
  <Override PartName="/xl/ctrlProps/ctrlProp928.xml" ContentType="application/vnd.ms-excel.controlproperties+xml"/>
  <Override PartName="/xl/ctrlProps/ctrlProp929.xml" ContentType="application/vnd.ms-excel.controlproperties+xml"/>
  <Override PartName="/xl/ctrlProps/ctrlProp930.xml" ContentType="application/vnd.ms-excel.controlproperties+xml"/>
  <Override PartName="/xl/ctrlProps/ctrlProp931.xml" ContentType="application/vnd.ms-excel.controlproperties+xml"/>
  <Override PartName="/xl/ctrlProps/ctrlProp932.xml" ContentType="application/vnd.ms-excel.controlproperties+xml"/>
  <Override PartName="/xl/ctrlProps/ctrlProp933.xml" ContentType="application/vnd.ms-excel.controlproperties+xml"/>
  <Override PartName="/xl/ctrlProps/ctrlProp934.xml" ContentType="application/vnd.ms-excel.controlproperties+xml"/>
  <Override PartName="/xl/ctrlProps/ctrlProp935.xml" ContentType="application/vnd.ms-excel.controlproperties+xml"/>
  <Override PartName="/xl/ctrlProps/ctrlProp936.xml" ContentType="application/vnd.ms-excel.controlproperties+xml"/>
  <Override PartName="/xl/ctrlProps/ctrlProp937.xml" ContentType="application/vnd.ms-excel.controlproperties+xml"/>
  <Override PartName="/xl/ctrlProps/ctrlProp938.xml" ContentType="application/vnd.ms-excel.controlproperties+xml"/>
  <Override PartName="/xl/ctrlProps/ctrlProp939.xml" ContentType="application/vnd.ms-excel.controlproperties+xml"/>
  <Override PartName="/xl/ctrlProps/ctrlProp940.xml" ContentType="application/vnd.ms-excel.controlproperties+xml"/>
  <Override PartName="/xl/ctrlProps/ctrlProp941.xml" ContentType="application/vnd.ms-excel.controlproperties+xml"/>
  <Override PartName="/xl/ctrlProps/ctrlProp942.xml" ContentType="application/vnd.ms-excel.controlproperties+xml"/>
  <Override PartName="/xl/ctrlProps/ctrlProp943.xml" ContentType="application/vnd.ms-excel.controlproperties+xml"/>
  <Override PartName="/xl/ctrlProps/ctrlProp944.xml" ContentType="application/vnd.ms-excel.controlproperties+xml"/>
  <Override PartName="/xl/ctrlProps/ctrlProp945.xml" ContentType="application/vnd.ms-excel.controlproperties+xml"/>
  <Override PartName="/xl/ctrlProps/ctrlProp946.xml" ContentType="application/vnd.ms-excel.controlproperties+xml"/>
  <Override PartName="/xl/ctrlProps/ctrlProp947.xml" ContentType="application/vnd.ms-excel.controlproperties+xml"/>
  <Override PartName="/xl/ctrlProps/ctrlProp948.xml" ContentType="application/vnd.ms-excel.controlproperties+xml"/>
  <Override PartName="/xl/ctrlProps/ctrlProp949.xml" ContentType="application/vnd.ms-excel.controlproperties+xml"/>
  <Override PartName="/xl/ctrlProps/ctrlProp950.xml" ContentType="application/vnd.ms-excel.controlproperties+xml"/>
  <Override PartName="/xl/ctrlProps/ctrlProp951.xml" ContentType="application/vnd.ms-excel.controlproperties+xml"/>
  <Override PartName="/xl/ctrlProps/ctrlProp952.xml" ContentType="application/vnd.ms-excel.controlproperties+xml"/>
  <Override PartName="/xl/ctrlProps/ctrlProp953.xml" ContentType="application/vnd.ms-excel.controlproperties+xml"/>
  <Override PartName="/xl/ctrlProps/ctrlProp954.xml" ContentType="application/vnd.ms-excel.controlproperties+xml"/>
  <Override PartName="/xl/ctrlProps/ctrlProp955.xml" ContentType="application/vnd.ms-excel.controlproperties+xml"/>
  <Override PartName="/xl/ctrlProps/ctrlProp956.xml" ContentType="application/vnd.ms-excel.controlproperties+xml"/>
  <Override PartName="/xl/ctrlProps/ctrlProp957.xml" ContentType="application/vnd.ms-excel.controlproperties+xml"/>
  <Override PartName="/xl/ctrlProps/ctrlProp958.xml" ContentType="application/vnd.ms-excel.controlproperties+xml"/>
  <Override PartName="/xl/ctrlProps/ctrlProp959.xml" ContentType="application/vnd.ms-excel.controlproperties+xml"/>
  <Override PartName="/xl/ctrlProps/ctrlProp960.xml" ContentType="application/vnd.ms-excel.controlproperties+xml"/>
  <Override PartName="/xl/comments4.xml" ContentType="application/vnd.openxmlformats-officedocument.spreadsheetml.comments+xml"/>
  <Override PartName="/xl/drawings/drawing10.xml" ContentType="application/vnd.openxmlformats-officedocument.drawing+xml"/>
  <Override PartName="/xl/ctrlProps/ctrlProp961.xml" ContentType="application/vnd.ms-excel.controlproperties+xml"/>
  <Override PartName="/xl/ctrlProps/ctrlProp962.xml" ContentType="application/vnd.ms-excel.controlproperties+xml"/>
  <Override PartName="/xl/ctrlProps/ctrlProp963.xml" ContentType="application/vnd.ms-excel.controlproperties+xml"/>
  <Override PartName="/xl/ctrlProps/ctrlProp964.xml" ContentType="application/vnd.ms-excel.controlproperties+xml"/>
  <Override PartName="/xl/ctrlProps/ctrlProp965.xml" ContentType="application/vnd.ms-excel.controlproperties+xml"/>
  <Override PartName="/xl/ctrlProps/ctrlProp966.xml" ContentType="application/vnd.ms-excel.controlproperties+xml"/>
  <Override PartName="/xl/ctrlProps/ctrlProp967.xml" ContentType="application/vnd.ms-excel.controlproperties+xml"/>
  <Override PartName="/xl/ctrlProps/ctrlProp968.xml" ContentType="application/vnd.ms-excel.controlproperties+xml"/>
  <Override PartName="/xl/ctrlProps/ctrlProp969.xml" ContentType="application/vnd.ms-excel.controlproperties+xml"/>
  <Override PartName="/xl/ctrlProps/ctrlProp970.xml" ContentType="application/vnd.ms-excel.controlproperties+xml"/>
  <Override PartName="/xl/ctrlProps/ctrlProp971.xml" ContentType="application/vnd.ms-excel.controlproperties+xml"/>
  <Override PartName="/xl/ctrlProps/ctrlProp972.xml" ContentType="application/vnd.ms-excel.controlproperties+xml"/>
  <Override PartName="/xl/ctrlProps/ctrlProp973.xml" ContentType="application/vnd.ms-excel.controlproperties+xml"/>
  <Override PartName="/xl/ctrlProps/ctrlProp974.xml" ContentType="application/vnd.ms-excel.controlproperties+xml"/>
  <Override PartName="/xl/ctrlProps/ctrlProp975.xml" ContentType="application/vnd.ms-excel.controlproperties+xml"/>
  <Override PartName="/xl/ctrlProps/ctrlProp976.xml" ContentType="application/vnd.ms-excel.controlproperties+xml"/>
  <Override PartName="/xl/ctrlProps/ctrlProp977.xml" ContentType="application/vnd.ms-excel.controlproperties+xml"/>
  <Override PartName="/xl/ctrlProps/ctrlProp978.xml" ContentType="application/vnd.ms-excel.controlproperties+xml"/>
  <Override PartName="/xl/ctrlProps/ctrlProp979.xml" ContentType="application/vnd.ms-excel.controlproperties+xml"/>
  <Override PartName="/xl/ctrlProps/ctrlProp980.xml" ContentType="application/vnd.ms-excel.controlproperties+xml"/>
  <Override PartName="/xl/ctrlProps/ctrlProp981.xml" ContentType="application/vnd.ms-excel.controlproperties+xml"/>
  <Override PartName="/xl/ctrlProps/ctrlProp982.xml" ContentType="application/vnd.ms-excel.controlproperties+xml"/>
  <Override PartName="/xl/ctrlProps/ctrlProp983.xml" ContentType="application/vnd.ms-excel.controlproperties+xml"/>
  <Override PartName="/xl/ctrlProps/ctrlProp984.xml" ContentType="application/vnd.ms-excel.controlproperties+xml"/>
  <Override PartName="/xl/ctrlProps/ctrlProp985.xml" ContentType="application/vnd.ms-excel.controlproperties+xml"/>
  <Override PartName="/xl/ctrlProps/ctrlProp986.xml" ContentType="application/vnd.ms-excel.controlproperties+xml"/>
  <Override PartName="/xl/ctrlProps/ctrlProp987.xml" ContentType="application/vnd.ms-excel.controlproperties+xml"/>
  <Override PartName="/xl/ctrlProps/ctrlProp988.xml" ContentType="application/vnd.ms-excel.controlproperties+xml"/>
  <Override PartName="/xl/ctrlProps/ctrlProp989.xml" ContentType="application/vnd.ms-excel.controlproperties+xml"/>
  <Override PartName="/xl/ctrlProps/ctrlProp990.xml" ContentType="application/vnd.ms-excel.controlproperties+xml"/>
  <Override PartName="/xl/ctrlProps/ctrlProp991.xml" ContentType="application/vnd.ms-excel.controlproperties+xml"/>
  <Override PartName="/xl/ctrlProps/ctrlProp992.xml" ContentType="application/vnd.ms-excel.controlproperties+xml"/>
  <Override PartName="/xl/ctrlProps/ctrlProp993.xml" ContentType="application/vnd.ms-excel.controlproperties+xml"/>
  <Override PartName="/xl/ctrlProps/ctrlProp994.xml" ContentType="application/vnd.ms-excel.controlproperties+xml"/>
  <Override PartName="/xl/ctrlProps/ctrlProp995.xml" ContentType="application/vnd.ms-excel.controlproperties+xml"/>
  <Override PartName="/xl/ctrlProps/ctrlProp996.xml" ContentType="application/vnd.ms-excel.controlproperties+xml"/>
  <Override PartName="/xl/ctrlProps/ctrlProp997.xml" ContentType="application/vnd.ms-excel.controlproperties+xml"/>
  <Override PartName="/xl/ctrlProps/ctrlProp998.xml" ContentType="application/vnd.ms-excel.controlproperties+xml"/>
  <Override PartName="/xl/ctrlProps/ctrlProp999.xml" ContentType="application/vnd.ms-excel.controlproperties+xml"/>
  <Override PartName="/xl/ctrlProps/ctrlProp1000.xml" ContentType="application/vnd.ms-excel.controlproperties+xml"/>
  <Override PartName="/xl/ctrlProps/ctrlProp1001.xml" ContentType="application/vnd.ms-excel.controlproperties+xml"/>
  <Override PartName="/xl/ctrlProps/ctrlProp1002.xml" ContentType="application/vnd.ms-excel.controlproperties+xml"/>
  <Override PartName="/xl/ctrlProps/ctrlProp1003.xml" ContentType="application/vnd.ms-excel.controlproperties+xml"/>
  <Override PartName="/xl/ctrlProps/ctrlProp1004.xml" ContentType="application/vnd.ms-excel.controlproperties+xml"/>
  <Override PartName="/xl/ctrlProps/ctrlProp1005.xml" ContentType="application/vnd.ms-excel.controlproperties+xml"/>
  <Override PartName="/xl/ctrlProps/ctrlProp1006.xml" ContentType="application/vnd.ms-excel.controlproperties+xml"/>
  <Override PartName="/xl/ctrlProps/ctrlProp1007.xml" ContentType="application/vnd.ms-excel.controlproperties+xml"/>
  <Override PartName="/xl/ctrlProps/ctrlProp1008.xml" ContentType="application/vnd.ms-excel.controlproperties+xml"/>
  <Override PartName="/xl/ctrlProps/ctrlProp1009.xml" ContentType="application/vnd.ms-excel.controlproperties+xml"/>
  <Override PartName="/xl/ctrlProps/ctrlProp1010.xml" ContentType="application/vnd.ms-excel.controlproperties+xml"/>
  <Override PartName="/xl/ctrlProps/ctrlProp1011.xml" ContentType="application/vnd.ms-excel.controlproperties+xml"/>
  <Override PartName="/xl/ctrlProps/ctrlProp1012.xml" ContentType="application/vnd.ms-excel.controlproperties+xml"/>
  <Override PartName="/xl/ctrlProps/ctrlProp1013.xml" ContentType="application/vnd.ms-excel.controlproperties+xml"/>
  <Override PartName="/xl/ctrlProps/ctrlProp1014.xml" ContentType="application/vnd.ms-excel.controlproperties+xml"/>
  <Override PartName="/xl/ctrlProps/ctrlProp1015.xml" ContentType="application/vnd.ms-excel.controlproperties+xml"/>
  <Override PartName="/xl/ctrlProps/ctrlProp1016.xml" ContentType="application/vnd.ms-excel.controlproperties+xml"/>
  <Override PartName="/xl/ctrlProps/ctrlProp1017.xml" ContentType="application/vnd.ms-excel.controlproperties+xml"/>
  <Override PartName="/xl/ctrlProps/ctrlProp1018.xml" ContentType="application/vnd.ms-excel.controlproperties+xml"/>
  <Override PartName="/xl/ctrlProps/ctrlProp1019.xml" ContentType="application/vnd.ms-excel.controlproperties+xml"/>
  <Override PartName="/xl/ctrlProps/ctrlProp1020.xml" ContentType="application/vnd.ms-excel.controlproperties+xml"/>
  <Override PartName="/xl/ctrlProps/ctrlProp1021.xml" ContentType="application/vnd.ms-excel.controlproperties+xml"/>
  <Override PartName="/xl/ctrlProps/ctrlProp1022.xml" ContentType="application/vnd.ms-excel.controlproperties+xml"/>
  <Override PartName="/xl/ctrlProps/ctrlProp1023.xml" ContentType="application/vnd.ms-excel.controlproperties+xml"/>
  <Override PartName="/xl/ctrlProps/ctrlProp1024.xml" ContentType="application/vnd.ms-excel.controlproperties+xml"/>
  <Override PartName="/xl/ctrlProps/ctrlProp1025.xml" ContentType="application/vnd.ms-excel.controlproperties+xml"/>
  <Override PartName="/xl/ctrlProps/ctrlProp1026.xml" ContentType="application/vnd.ms-excel.controlproperties+xml"/>
  <Override PartName="/xl/ctrlProps/ctrlProp1027.xml" ContentType="application/vnd.ms-excel.controlproperties+xml"/>
  <Override PartName="/xl/ctrlProps/ctrlProp1028.xml" ContentType="application/vnd.ms-excel.controlproperties+xml"/>
  <Override PartName="/xl/ctrlProps/ctrlProp1029.xml" ContentType="application/vnd.ms-excel.controlproperties+xml"/>
  <Override PartName="/xl/ctrlProps/ctrlProp1030.xml" ContentType="application/vnd.ms-excel.controlproperties+xml"/>
  <Override PartName="/xl/ctrlProps/ctrlProp1031.xml" ContentType="application/vnd.ms-excel.controlproperties+xml"/>
  <Override PartName="/xl/ctrlProps/ctrlProp1032.xml" ContentType="application/vnd.ms-excel.controlproperties+xml"/>
  <Override PartName="/xl/ctrlProps/ctrlProp1033.xml" ContentType="application/vnd.ms-excel.controlproperties+xml"/>
  <Override PartName="/xl/ctrlProps/ctrlProp1034.xml" ContentType="application/vnd.ms-excel.controlproperties+xml"/>
  <Override PartName="/xl/ctrlProps/ctrlProp1035.xml" ContentType="application/vnd.ms-excel.controlproperties+xml"/>
  <Override PartName="/xl/ctrlProps/ctrlProp1036.xml" ContentType="application/vnd.ms-excel.controlproperties+xml"/>
  <Override PartName="/xl/ctrlProps/ctrlProp1037.xml" ContentType="application/vnd.ms-excel.controlproperties+xml"/>
  <Override PartName="/xl/ctrlProps/ctrlProp1038.xml" ContentType="application/vnd.ms-excel.controlproperties+xml"/>
  <Override PartName="/xl/ctrlProps/ctrlProp1039.xml" ContentType="application/vnd.ms-excel.controlproperties+xml"/>
  <Override PartName="/xl/ctrlProps/ctrlProp1040.xml" ContentType="application/vnd.ms-excel.controlproperties+xml"/>
  <Override PartName="/xl/ctrlProps/ctrlProp1041.xml" ContentType="application/vnd.ms-excel.controlproperties+xml"/>
  <Override PartName="/xl/ctrlProps/ctrlProp1042.xml" ContentType="application/vnd.ms-excel.controlproperties+xml"/>
  <Override PartName="/xl/ctrlProps/ctrlProp1043.xml" ContentType="application/vnd.ms-excel.controlproperties+xml"/>
  <Override PartName="/xl/ctrlProps/ctrlProp1044.xml" ContentType="application/vnd.ms-excel.controlproperties+xml"/>
  <Override PartName="/xl/ctrlProps/ctrlProp1045.xml" ContentType="application/vnd.ms-excel.controlproperties+xml"/>
  <Override PartName="/xl/ctrlProps/ctrlProp1046.xml" ContentType="application/vnd.ms-excel.controlproperties+xml"/>
  <Override PartName="/xl/ctrlProps/ctrlProp1047.xml" ContentType="application/vnd.ms-excel.controlproperties+xml"/>
  <Override PartName="/xl/ctrlProps/ctrlProp1048.xml" ContentType="application/vnd.ms-excel.controlproperties+xml"/>
  <Override PartName="/xl/ctrlProps/ctrlProp1049.xml" ContentType="application/vnd.ms-excel.controlproperties+xml"/>
  <Override PartName="/xl/ctrlProps/ctrlProp1050.xml" ContentType="application/vnd.ms-excel.controlproperties+xml"/>
  <Override PartName="/xl/ctrlProps/ctrlProp1051.xml" ContentType="application/vnd.ms-excel.controlproperties+xml"/>
  <Override PartName="/xl/ctrlProps/ctrlProp1052.xml" ContentType="application/vnd.ms-excel.controlproperties+xml"/>
  <Override PartName="/xl/ctrlProps/ctrlProp1053.xml" ContentType="application/vnd.ms-excel.controlproperties+xml"/>
  <Override PartName="/xl/ctrlProps/ctrlProp1054.xml" ContentType="application/vnd.ms-excel.controlproperties+xml"/>
  <Override PartName="/xl/ctrlProps/ctrlProp1055.xml" ContentType="application/vnd.ms-excel.controlproperties+xml"/>
  <Override PartName="/xl/ctrlProps/ctrlProp1056.xml" ContentType="application/vnd.ms-excel.controlproperties+xml"/>
  <Override PartName="/xl/ctrlProps/ctrlProp1057.xml" ContentType="application/vnd.ms-excel.controlproperties+xml"/>
  <Override PartName="/xl/ctrlProps/ctrlProp1058.xml" ContentType="application/vnd.ms-excel.controlproperties+xml"/>
  <Override PartName="/xl/ctrlProps/ctrlProp1059.xml" ContentType="application/vnd.ms-excel.controlproperties+xml"/>
  <Override PartName="/xl/ctrlProps/ctrlProp1060.xml" ContentType="application/vnd.ms-excel.controlproperties+xml"/>
  <Override PartName="/xl/ctrlProps/ctrlProp1061.xml" ContentType="application/vnd.ms-excel.controlproperties+xml"/>
  <Override PartName="/xl/ctrlProps/ctrlProp1062.xml" ContentType="application/vnd.ms-excel.controlproperties+xml"/>
  <Override PartName="/xl/ctrlProps/ctrlProp1063.xml" ContentType="application/vnd.ms-excel.controlproperties+xml"/>
  <Override PartName="/xl/ctrlProps/ctrlProp1064.xml" ContentType="application/vnd.ms-excel.controlproperties+xml"/>
  <Override PartName="/xl/ctrlProps/ctrlProp1065.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trlProps/ctrlProp1066.xml" ContentType="application/vnd.ms-excel.controlproperties+xml"/>
  <Override PartName="/xl/ctrlProps/ctrlProp1067.xml" ContentType="application/vnd.ms-excel.controlproperties+xml"/>
  <Override PartName="/xl/ctrlProps/ctrlProp1068.xml" ContentType="application/vnd.ms-excel.controlproperties+xml"/>
  <Override PartName="/xl/ctrlProps/ctrlProp1069.xml" ContentType="application/vnd.ms-excel.controlproperties+xml"/>
  <Override PartName="/xl/ctrlProps/ctrlProp1070.xml" ContentType="application/vnd.ms-excel.controlproperties+xml"/>
  <Override PartName="/xl/ctrlProps/ctrlProp1071.xml" ContentType="application/vnd.ms-excel.controlproperties+xml"/>
  <Override PartName="/xl/ctrlProps/ctrlProp1072.xml" ContentType="application/vnd.ms-excel.controlpropertie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Y:\技術課\環境改善係\Ｒ６\344_PFOS含有泡消化薬剤転換促進事業\00_立上げ検討\R7\08_プレス・HP・リーフレット\02_HP\20250401_R7事業HP\"/>
    </mc:Choice>
  </mc:AlternateContent>
  <xr:revisionPtr revIDLastSave="0" documentId="14_{FA223DB9-C56D-4675-B48E-9A3100C27870}" xr6:coauthVersionLast="47" xr6:coauthVersionMax="47" xr10:uidLastSave="{00000000-0000-0000-0000-000000000000}"/>
  <workbookProtection workbookAlgorithmName="SHA-512" workbookHashValue="kK+xLr0MMlbJtJKhvRgYB7xOeVRsHk7KwKbcij+ZsfUDPUiwCKGaOU/SfjiW4sVyx/HYLONf02u2oM8YWejx0w==" workbookSaltValue="SKPyb9R/4j2tuGTXHI7Rig==" workbookSpinCount="100000" lockStructure="1"/>
  <bookViews>
    <workbookView xWindow="28680" yWindow="-120" windowWidth="29040" windowHeight="15720" tabRatio="838" firstSheet="2" activeTab="6" xr2:uid="{00000000-000D-0000-FFFF-FFFF00000000}"/>
  </bookViews>
  <sheets>
    <sheet name="選択肢" sheetId="38" state="hidden" r:id="rId1"/>
    <sheet name="集計用" sheetId="53" state="hidden" r:id="rId2"/>
    <sheet name="目次" sheetId="33" r:id="rId3"/>
    <sheet name="提出方法" sheetId="8" r:id="rId4"/>
    <sheet name="記載要領" sheetId="9" r:id="rId5"/>
    <sheet name="【参考】日本標準産業中分類" sheetId="35" r:id="rId6"/>
    <sheet name="情報入力シート①（全体）" sheetId="7" r:id="rId7"/>
    <sheet name="情報入力シート② (経費他)" sheetId="50" r:id="rId8"/>
    <sheet name="第1号様式_交付申請（1・2）" sheetId="4" r:id="rId9"/>
    <sheet name="第1号様式_交付申請書（３）" sheetId="49" r:id="rId10"/>
    <sheet name="第2号様式_誓約書 (申請者)  " sheetId="52" r:id="rId11"/>
    <sheet name="第2号様式_誓約書 (手続代行者)" sheetId="36" r:id="rId12"/>
    <sheet name="交付決定以降作成→" sheetId="54" r:id="rId13"/>
    <sheet name="交付決定後入力シート" sheetId="51" r:id="rId14"/>
    <sheet name="実績報告入力シート" sheetId="44" r:id="rId15"/>
    <sheet name="第11号様式_実績報告書" sheetId="43" r:id="rId16"/>
    <sheet name="第５号様式_撤回届出書" sheetId="12" r:id="rId17"/>
    <sheet name="第６号様式_補助事業廃止" sheetId="15" r:id="rId18"/>
    <sheet name="第８号様式_補助事業変更" sheetId="16" r:id="rId19"/>
    <sheet name="第10号様式_補助事業遅延報告" sheetId="45" r:id="rId20"/>
    <sheet name="第15号様式_補助金返還報告" sheetId="19" r:id="rId21"/>
    <sheet name="第16号様式_財産処分承認申請" sheetId="20" r:id="rId22"/>
    <sheet name="第18号様式_事業者情報変更" sheetId="14" r:id="rId23"/>
    <sheet name="第19号様式_契約等地位承継" sheetId="25" r:id="rId24"/>
  </sheets>
  <definedNames>
    <definedName name="【定義】01_事業者種別">選択肢!$A$26:$A$43</definedName>
    <definedName name="【定義】02_大分類">選択肢!$A$2:$A$21</definedName>
    <definedName name="【目次】01_提出方法">提出方法!$B$1:'提出方法'!$B$1</definedName>
    <definedName name="【目次】02_記載要領" localSheetId="4">記載要領!$A$1</definedName>
    <definedName name="【目次】03_情報入力シート①">'情報入力シート①（全体）'!$A$8</definedName>
    <definedName name="【目次】04_情報入力シート②">'情報入力シート② (経費他)'!$A$7</definedName>
    <definedName name="【目次】05_第１号様式_交付申請書①・②">'第1号様式_交付申請（1・2）'!$A$2:$AO$2</definedName>
    <definedName name="【目次】06_第１号様式_交付申請書③">'第1号様式_交付申請書（３）'!$A$1:$M$1</definedName>
    <definedName name="【目次】07_第２号様式_誓約書申請者用">'第2号様式_誓約書 (申請者)  '!$A$1</definedName>
    <definedName name="【目次】08_第２号様式_誓約書_手続代行者用">'第2号様式_誓約書 (手続代行者)'!$A$1</definedName>
    <definedName name="【目次】09_交付決定後入力シート">交付決定後入力シート!$B$1</definedName>
    <definedName name="【目次】10_実績報告入力シート">実績報告入力シート!$B$10</definedName>
    <definedName name="【目次】11_第11号様式_補助事業実績報告書兼助成金交付請求書">第11号様式_実績報告書!$A$1</definedName>
    <definedName name="【目次】12_第5号様式_交付申請撤回届出書">第５号様式_撤回届出書!$A$1</definedName>
    <definedName name="【目次】13_第6号様式_廃止届出書">第６号様式_補助事業廃止!$A$1</definedName>
    <definedName name="【目次】14_第8号様式_補助事業変更申請書">第８号様式_補助事業変更!$A$1</definedName>
    <definedName name="【目次】15_第10号様式_補助事業遅延等報告書">第10号様式_補助事業遅延報告!$A$1</definedName>
    <definedName name="【目次】16_第15号様式_補助金返還報告書">第15号様式_補助金返還報告!$A$1</definedName>
    <definedName name="【目次】17_第16号様式_取得財産等処分承認申請書">第16号様式_財産処分承認申請!$A$1</definedName>
    <definedName name="【目次】18_第18号様式_事業者情報の変更届出書">第18号様式_事業者情報変更!$A$1</definedName>
    <definedName name="【目次】19_第19号様式_補助事業承継承認申請書">第19号様式_契約等地位承継!$A$1</definedName>
    <definedName name="Ａ農業・林業">選択肢!$B$2:$C$2</definedName>
    <definedName name="B">#REF!</definedName>
    <definedName name="Ｂ漁業">選択肢!$B$3:$C$3</definedName>
    <definedName name="Ｃ鉱業・採石業・砂利採取業">選択肢!$B$4</definedName>
    <definedName name="Ｄ建設業">選択肢!$B$5:$D$5</definedName>
    <definedName name="Ｅ製造業">選択肢!$B$6:$Y$6</definedName>
    <definedName name="Ｆ電気・ガス・熱供給・水道業">選択肢!$B$7:$E$7</definedName>
    <definedName name="Ｇ情報通信業">選択肢!$B$8:$F$8</definedName>
    <definedName name="Ｈ運輸業・郵便業">選択肢!$B$9:$I$9</definedName>
    <definedName name="Ｉ卸売業・小売業">選択肢!$B$10:$M$10</definedName>
    <definedName name="Ｊ金融業・保険業">選択肢!$B$11:$G$11</definedName>
    <definedName name="Ｋ不動産業・物品賃貸業">選択肢!$B$12:$D$12</definedName>
    <definedName name="Ｌ学術研究・専門・技術サービス業">選択肢!$B$13:$E$13</definedName>
    <definedName name="Ｍ宿泊業・飲食サービス業">選択肢!$B$14:$D$14</definedName>
    <definedName name="Ｎ生活関連サービス業・娯楽業">選択肢!$B$15:$D$15</definedName>
    <definedName name="Ｏ教育・学習支援業">選択肢!$B$16:$C$16</definedName>
    <definedName name="_xlnm.Print_Area" localSheetId="13">交付決定後入力シート!$A$1:$O$31</definedName>
    <definedName name="_xlnm.Print_Area" localSheetId="14">実績報告入力シート!$A$10:$AP$112</definedName>
    <definedName name="_xlnm.Print_Area" localSheetId="6">'情報入力シート①（全体）'!$A$8:$AK$58</definedName>
    <definedName name="_xlnm.Print_Area" localSheetId="7">'情報入力シート② (経費他)'!$A$1:$AW$329</definedName>
    <definedName name="_xlnm.Print_Area" localSheetId="19">第10号様式_補助事業遅延報告!$A$1:$AR$26</definedName>
    <definedName name="_xlnm.Print_Area" localSheetId="15">第11号様式_実績報告書!$A$1:$CJ$119</definedName>
    <definedName name="_xlnm.Print_Area" localSheetId="20">第15号様式_補助金返還報告!$A$1:$AS$31</definedName>
    <definedName name="_xlnm.Print_Area" localSheetId="21">第16号様式_財産処分承認申請!$A$1:$AS$30</definedName>
    <definedName name="_xlnm.Print_Area" localSheetId="22">第18号様式_事業者情報変更!$A$1:$AQ$28</definedName>
    <definedName name="_xlnm.Print_Area" localSheetId="23">第19号様式_契約等地位承継!$A$1:$AR$34</definedName>
    <definedName name="_xlnm.Print_Area" localSheetId="11">'第2号様式_誓約書 (手続代行者)'!$A$1:$CZ$56</definedName>
    <definedName name="_xlnm.Print_Area" localSheetId="10">'第2号様式_誓約書 (申請者)  '!$A$1:$CZ$64</definedName>
    <definedName name="_xlnm.Print_Area" localSheetId="16">第５号様式_撤回届出書!$A$1:$AQ$32</definedName>
    <definedName name="_xlnm.Print_Area" localSheetId="17">第６号様式_補助事業廃止!$A$1:$AS$32</definedName>
    <definedName name="_xlnm.Print_Area" localSheetId="18">第８号様式_補助事業変更!$A$1:$AR$24</definedName>
    <definedName name="_xlnm.Print_Area" localSheetId="3">提出方法!$B$1:$O$17</definedName>
    <definedName name="Ｐ医療・福祉">選択肢!$B$17:$D$17</definedName>
    <definedName name="Ｑ複合サービス事業">選択肢!$B$18:$C$18</definedName>
    <definedName name="Ｒサービス業【他に分類されないもの】">選択肢!$B$19:$J$19</definedName>
    <definedName name="Ｓ公務【他に分類されるものを除く】">選択肢!$B$20:$C$20</definedName>
    <definedName name="Ｔ分類不能の産業">選択肢!$B$21</definedName>
    <definedName name="案1">#REF!</definedName>
    <definedName name="番号">#REF!</definedName>
    <definedName name="様式４">#REF!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50" l="1"/>
  <c r="H20" i="44"/>
  <c r="H13" i="44"/>
  <c r="E12" i="7"/>
  <c r="E11" i="7"/>
  <c r="E308" i="50" l="1"/>
  <c r="E276" i="50"/>
  <c r="E244" i="50"/>
  <c r="E212" i="50"/>
  <c r="E180" i="50"/>
  <c r="E148" i="50"/>
  <c r="E116" i="50"/>
  <c r="E84" i="50"/>
  <c r="E52" i="50"/>
  <c r="H108" i="44"/>
  <c r="H100" i="44"/>
  <c r="H92" i="44"/>
  <c r="H84" i="44"/>
  <c r="H76" i="44"/>
  <c r="H68" i="44"/>
  <c r="H60" i="44"/>
  <c r="H52" i="44"/>
  <c r="H44" i="44"/>
  <c r="W35" i="43" l="1"/>
  <c r="LJ16" i="53" l="1"/>
  <c r="LK16" i="53"/>
  <c r="LM16" i="53"/>
  <c r="LN16" i="53"/>
  <c r="LO16" i="53"/>
  <c r="LP16" i="53"/>
  <c r="DQ16" i="53"/>
  <c r="DR16" i="53"/>
  <c r="DS16" i="53"/>
  <c r="DT16" i="53"/>
  <c r="DX16" i="53"/>
  <c r="DZ16" i="53"/>
  <c r="EA16" i="53"/>
  <c r="EB16" i="53"/>
  <c r="EC16" i="53"/>
  <c r="FD16" i="53"/>
  <c r="FE16" i="53"/>
  <c r="FF16" i="53"/>
  <c r="FG16" i="53"/>
  <c r="FK16" i="53"/>
  <c r="FM16" i="53"/>
  <c r="FN16" i="53"/>
  <c r="FO16" i="53"/>
  <c r="FP16" i="53"/>
  <c r="GQ16" i="53"/>
  <c r="GR16" i="53"/>
  <c r="GS16" i="53"/>
  <c r="GT16" i="53"/>
  <c r="GX16" i="53"/>
  <c r="GZ16" i="53"/>
  <c r="HA16" i="53"/>
  <c r="HB16" i="53"/>
  <c r="HC16" i="53"/>
  <c r="ID16" i="53"/>
  <c r="IE16" i="53"/>
  <c r="IF16" i="53"/>
  <c r="IG16" i="53"/>
  <c r="IK16" i="53"/>
  <c r="IM16" i="53"/>
  <c r="IN16" i="53"/>
  <c r="IO16" i="53"/>
  <c r="IP16" i="53"/>
  <c r="JR16" i="53"/>
  <c r="JQ16" i="53"/>
  <c r="JS16" i="53"/>
  <c r="JT16" i="53"/>
  <c r="JX16" i="53"/>
  <c r="JZ16" i="53"/>
  <c r="KA16" i="53"/>
  <c r="KB16" i="53"/>
  <c r="KC16" i="53"/>
  <c r="LD16" i="53"/>
  <c r="LE16" i="53"/>
  <c r="LF16" i="53"/>
  <c r="LG16" i="53"/>
  <c r="MQ16" i="53"/>
  <c r="MR16" i="53"/>
  <c r="MS16" i="53"/>
  <c r="MT16" i="53"/>
  <c r="MX16" i="53"/>
  <c r="MZ16" i="53"/>
  <c r="NA16" i="53"/>
  <c r="NB16" i="53"/>
  <c r="NC16" i="53"/>
  <c r="OD16" i="53"/>
  <c r="OE16" i="53"/>
  <c r="OF16" i="53"/>
  <c r="OG16" i="53"/>
  <c r="OK16" i="53"/>
  <c r="OM16" i="53"/>
  <c r="ON16" i="53"/>
  <c r="OO16" i="53"/>
  <c r="OP16" i="53"/>
  <c r="PT16" i="53"/>
  <c r="PS16" i="53"/>
  <c r="PR16" i="53"/>
  <c r="PQ16" i="53"/>
  <c r="CK16" i="53"/>
  <c r="CM16" i="53"/>
  <c r="CN16" i="53"/>
  <c r="CP16" i="53"/>
  <c r="CO16" i="53"/>
  <c r="CG16" i="53"/>
  <c r="CF16" i="53"/>
  <c r="CE16" i="53"/>
  <c r="CD16" i="53"/>
  <c r="BC16" i="53"/>
  <c r="BB16" i="53"/>
  <c r="BA16" i="53"/>
  <c r="AZ16" i="53"/>
  <c r="AX16" i="53"/>
  <c r="G8" i="53"/>
  <c r="G16" i="53"/>
  <c r="PP16" i="53"/>
  <c r="PO16" i="53"/>
  <c r="PN16" i="53"/>
  <c r="PM16" i="53"/>
  <c r="PL16" i="53"/>
  <c r="PK16" i="53"/>
  <c r="PJ16" i="53"/>
  <c r="PI16" i="53"/>
  <c r="PH16" i="53"/>
  <c r="PG16" i="53"/>
  <c r="PF16" i="53"/>
  <c r="PE16" i="53"/>
  <c r="PD16" i="53"/>
  <c r="PC16" i="53"/>
  <c r="PB16" i="53"/>
  <c r="PA16" i="53"/>
  <c r="OZ16" i="53"/>
  <c r="OY16" i="53"/>
  <c r="OX16" i="53"/>
  <c r="OW16" i="53"/>
  <c r="OV16" i="53"/>
  <c r="OU16" i="53"/>
  <c r="OT16" i="53"/>
  <c r="OS16" i="53"/>
  <c r="OR16" i="53"/>
  <c r="OQ16" i="53"/>
  <c r="OJ16" i="53"/>
  <c r="OI16" i="53"/>
  <c r="OH16" i="53"/>
  <c r="OC16" i="53"/>
  <c r="OB16" i="53"/>
  <c r="OA16" i="53"/>
  <c r="NZ16" i="53"/>
  <c r="NY16" i="53"/>
  <c r="NX16" i="53"/>
  <c r="NW16" i="53"/>
  <c r="NV16" i="53"/>
  <c r="NU16" i="53"/>
  <c r="NT16" i="53"/>
  <c r="NS16" i="53"/>
  <c r="NR16" i="53"/>
  <c r="NQ16" i="53"/>
  <c r="NP16" i="53"/>
  <c r="NO16" i="53"/>
  <c r="NN16" i="53"/>
  <c r="NM16" i="53"/>
  <c r="NL16" i="53"/>
  <c r="NK16" i="53"/>
  <c r="NJ16" i="53"/>
  <c r="NI16" i="53"/>
  <c r="NH16" i="53"/>
  <c r="NG16" i="53"/>
  <c r="NF16" i="53"/>
  <c r="NE16" i="53"/>
  <c r="ND16" i="53"/>
  <c r="MW16" i="53"/>
  <c r="MV16" i="53"/>
  <c r="MU16" i="53"/>
  <c r="MP16" i="53"/>
  <c r="MO16" i="53"/>
  <c r="MN16" i="53"/>
  <c r="MM16" i="53"/>
  <c r="ML16" i="53"/>
  <c r="MK16" i="53"/>
  <c r="MJ16" i="53"/>
  <c r="MI16" i="53"/>
  <c r="MH16" i="53"/>
  <c r="MG16" i="53"/>
  <c r="MF16" i="53"/>
  <c r="ME16" i="53"/>
  <c r="MD16" i="53"/>
  <c r="MC16" i="53"/>
  <c r="MB16" i="53"/>
  <c r="MA16" i="53"/>
  <c r="LZ16" i="53"/>
  <c r="LY16" i="53"/>
  <c r="LX16" i="53"/>
  <c r="LW16" i="53"/>
  <c r="LV16" i="53"/>
  <c r="LU16" i="53"/>
  <c r="LT16" i="53"/>
  <c r="LS16" i="53"/>
  <c r="LR16" i="53"/>
  <c r="LQ16" i="53"/>
  <c r="LI16" i="53"/>
  <c r="LH16" i="53"/>
  <c r="LC16" i="53"/>
  <c r="LB16" i="53"/>
  <c r="LA16" i="53"/>
  <c r="KZ16" i="53"/>
  <c r="KY16" i="53"/>
  <c r="KX16" i="53"/>
  <c r="KW16" i="53"/>
  <c r="KV16" i="53"/>
  <c r="KU16" i="53"/>
  <c r="KT16" i="53"/>
  <c r="KS16" i="53"/>
  <c r="KR16" i="53"/>
  <c r="KQ16" i="53"/>
  <c r="KP16" i="53"/>
  <c r="KO16" i="53"/>
  <c r="KN16" i="53"/>
  <c r="KM16" i="53"/>
  <c r="KL16" i="53"/>
  <c r="KK16" i="53"/>
  <c r="KJ16" i="53"/>
  <c r="KI16" i="53"/>
  <c r="KH16" i="53"/>
  <c r="KG16" i="53"/>
  <c r="KF16" i="53"/>
  <c r="KE16" i="53"/>
  <c r="KD16" i="53"/>
  <c r="JW16" i="53"/>
  <c r="JV16" i="53"/>
  <c r="JU16" i="53"/>
  <c r="JP16" i="53"/>
  <c r="JO16" i="53"/>
  <c r="JN16" i="53"/>
  <c r="JM16" i="53"/>
  <c r="JL16" i="53"/>
  <c r="JK16" i="53"/>
  <c r="JJ16" i="53"/>
  <c r="JI16" i="53"/>
  <c r="JH16" i="53"/>
  <c r="JG16" i="53"/>
  <c r="JF16" i="53"/>
  <c r="JE16" i="53"/>
  <c r="JD16" i="53"/>
  <c r="JC16" i="53"/>
  <c r="JB16" i="53"/>
  <c r="JA16" i="53"/>
  <c r="IZ16" i="53"/>
  <c r="IY16" i="53"/>
  <c r="IX16" i="53"/>
  <c r="IW16" i="53"/>
  <c r="IV16" i="53"/>
  <c r="IU16" i="53"/>
  <c r="IT16" i="53"/>
  <c r="IS16" i="53"/>
  <c r="IR16" i="53"/>
  <c r="IQ16" i="53"/>
  <c r="IJ16" i="53"/>
  <c r="II16" i="53"/>
  <c r="IH16" i="53"/>
  <c r="IC16" i="53"/>
  <c r="IB16" i="53"/>
  <c r="IA16" i="53"/>
  <c r="HZ16" i="53"/>
  <c r="HY16" i="53"/>
  <c r="HX16" i="53"/>
  <c r="HW16" i="53"/>
  <c r="HV16" i="53"/>
  <c r="HU16" i="53"/>
  <c r="HT16" i="53"/>
  <c r="HS16" i="53"/>
  <c r="HR16" i="53"/>
  <c r="HQ16" i="53"/>
  <c r="HP16" i="53"/>
  <c r="HO16" i="53"/>
  <c r="HN16" i="53"/>
  <c r="HM16" i="53"/>
  <c r="HL16" i="53"/>
  <c r="HK16" i="53"/>
  <c r="HJ16" i="53"/>
  <c r="HI16" i="53"/>
  <c r="HH16" i="53"/>
  <c r="HG16" i="53"/>
  <c r="HF16" i="53"/>
  <c r="HE16" i="53"/>
  <c r="HD16" i="53"/>
  <c r="GW16" i="53"/>
  <c r="GV16" i="53"/>
  <c r="GU16" i="53"/>
  <c r="GP16" i="53"/>
  <c r="GO16" i="53"/>
  <c r="GN16" i="53"/>
  <c r="GM16" i="53"/>
  <c r="GL16" i="53"/>
  <c r="GK16" i="53"/>
  <c r="GJ16" i="53"/>
  <c r="GI16" i="53"/>
  <c r="GH16" i="53"/>
  <c r="GG16" i="53"/>
  <c r="GF16" i="53"/>
  <c r="GE16" i="53"/>
  <c r="GD16" i="53"/>
  <c r="GC16" i="53"/>
  <c r="GB16" i="53"/>
  <c r="GA16" i="53"/>
  <c r="FZ16" i="53"/>
  <c r="FY16" i="53"/>
  <c r="FX16" i="53"/>
  <c r="FW16" i="53"/>
  <c r="FV16" i="53"/>
  <c r="FU16" i="53"/>
  <c r="FT16" i="53"/>
  <c r="FS16" i="53"/>
  <c r="FR16" i="53"/>
  <c r="FQ16" i="53"/>
  <c r="FJ16" i="53"/>
  <c r="FI16" i="53"/>
  <c r="FH16" i="53"/>
  <c r="FC16" i="53"/>
  <c r="FB16" i="53"/>
  <c r="FA16" i="53"/>
  <c r="EZ16" i="53"/>
  <c r="EY16" i="53"/>
  <c r="EX16" i="53"/>
  <c r="EW16" i="53"/>
  <c r="EV16" i="53"/>
  <c r="EU16" i="53"/>
  <c r="ET16" i="53"/>
  <c r="ES16" i="53"/>
  <c r="ER16" i="53"/>
  <c r="EQ16" i="53"/>
  <c r="EP16" i="53"/>
  <c r="EO16" i="53"/>
  <c r="EN16" i="53"/>
  <c r="EM16" i="53"/>
  <c r="EL16" i="53"/>
  <c r="EK16" i="53"/>
  <c r="EJ16" i="53"/>
  <c r="EI16" i="53"/>
  <c r="EH16" i="53"/>
  <c r="EG16" i="53"/>
  <c r="EF16" i="53"/>
  <c r="EE16" i="53"/>
  <c r="ED16" i="53"/>
  <c r="DW16" i="53"/>
  <c r="DV16" i="53"/>
  <c r="DU16" i="53"/>
  <c r="DP16" i="53"/>
  <c r="DO16" i="53"/>
  <c r="DN16" i="53"/>
  <c r="DM16" i="53"/>
  <c r="DL16" i="53"/>
  <c r="DK16" i="53"/>
  <c r="DJ16" i="53"/>
  <c r="DI16" i="53"/>
  <c r="DH16" i="53"/>
  <c r="DG16" i="53"/>
  <c r="DF16" i="53"/>
  <c r="DE16" i="53"/>
  <c r="DD16" i="53"/>
  <c r="DC16" i="53"/>
  <c r="DB16" i="53"/>
  <c r="DA16" i="53"/>
  <c r="CZ16" i="53"/>
  <c r="CY16" i="53"/>
  <c r="CX16" i="53"/>
  <c r="CW16" i="53"/>
  <c r="CV16" i="53"/>
  <c r="CU16" i="53"/>
  <c r="CT16" i="53"/>
  <c r="CS16" i="53"/>
  <c r="CR16" i="53"/>
  <c r="CQ16" i="53"/>
  <c r="CJ16" i="53"/>
  <c r="CI16" i="53"/>
  <c r="CH16" i="53"/>
  <c r="CC16" i="53"/>
  <c r="CB16" i="53"/>
  <c r="CA16" i="53"/>
  <c r="BZ16" i="53"/>
  <c r="BY16" i="53"/>
  <c r="BX16" i="53"/>
  <c r="BW16" i="53"/>
  <c r="BV16" i="53"/>
  <c r="BU16" i="53"/>
  <c r="BT16" i="53"/>
  <c r="BS16" i="53"/>
  <c r="BR16" i="53"/>
  <c r="BQ16" i="53"/>
  <c r="BP16" i="53"/>
  <c r="BO16" i="53"/>
  <c r="BN16" i="53"/>
  <c r="BM16" i="53"/>
  <c r="BL16" i="53"/>
  <c r="BK16" i="53"/>
  <c r="BJ16" i="53"/>
  <c r="BI16" i="53"/>
  <c r="BH16" i="53"/>
  <c r="BG16" i="53"/>
  <c r="BF16" i="53"/>
  <c r="BE16" i="53"/>
  <c r="BD16" i="53"/>
  <c r="AW16" i="53"/>
  <c r="AV16" i="53"/>
  <c r="AU16" i="53"/>
  <c r="AM16" i="53"/>
  <c r="AL16" i="53"/>
  <c r="AK16" i="53"/>
  <c r="AJ16" i="53"/>
  <c r="AI16" i="53"/>
  <c r="AH16" i="53"/>
  <c r="AG16" i="53"/>
  <c r="AF16" i="53"/>
  <c r="AE16" i="53"/>
  <c r="AD16" i="53"/>
  <c r="AC16" i="53"/>
  <c r="AB16" i="53"/>
  <c r="AA16" i="53"/>
  <c r="Z16" i="53"/>
  <c r="Y16" i="53"/>
  <c r="X16" i="53"/>
  <c r="W16" i="53"/>
  <c r="V16" i="53"/>
  <c r="U16" i="53"/>
  <c r="T16" i="53"/>
  <c r="S16" i="53"/>
  <c r="R16" i="53"/>
  <c r="Q16" i="53"/>
  <c r="P16" i="53"/>
  <c r="F16" i="53"/>
  <c r="D16" i="53"/>
  <c r="C16" i="53"/>
  <c r="B16" i="53"/>
  <c r="PT8" i="53"/>
  <c r="PS8" i="53"/>
  <c r="PR8" i="53"/>
  <c r="PQ8" i="53"/>
  <c r="PP8" i="53"/>
  <c r="PO8" i="53"/>
  <c r="PN8" i="53"/>
  <c r="PM8" i="53"/>
  <c r="PL8" i="53"/>
  <c r="PK8" i="53"/>
  <c r="PJ8" i="53"/>
  <c r="PI8" i="53"/>
  <c r="PH8" i="53"/>
  <c r="PG8" i="53"/>
  <c r="PF8" i="53"/>
  <c r="PE8" i="53"/>
  <c r="PD8" i="53"/>
  <c r="PC8" i="53"/>
  <c r="PB8" i="53"/>
  <c r="PA8" i="53"/>
  <c r="OZ8" i="53"/>
  <c r="OY8" i="53"/>
  <c r="OX8" i="53"/>
  <c r="OW8" i="53"/>
  <c r="OV8" i="53"/>
  <c r="OU8" i="53"/>
  <c r="OT8" i="53"/>
  <c r="OS8" i="53"/>
  <c r="OR8" i="53"/>
  <c r="OQ8" i="53"/>
  <c r="OP8" i="53"/>
  <c r="OO8" i="53"/>
  <c r="ON8" i="53"/>
  <c r="OM8" i="53"/>
  <c r="OK8" i="53"/>
  <c r="OJ8" i="53"/>
  <c r="OI8" i="53"/>
  <c r="OH8" i="53"/>
  <c r="OG8" i="53"/>
  <c r="OF8" i="53"/>
  <c r="OE8" i="53"/>
  <c r="OD8" i="53"/>
  <c r="OC8" i="53"/>
  <c r="OB8" i="53"/>
  <c r="OA8" i="53"/>
  <c r="NZ8" i="53"/>
  <c r="NY8" i="53"/>
  <c r="NX8" i="53"/>
  <c r="NW8" i="53"/>
  <c r="NV8" i="53"/>
  <c r="NU8" i="53"/>
  <c r="NT8" i="53"/>
  <c r="NS8" i="53"/>
  <c r="NR8" i="53"/>
  <c r="NQ8" i="53"/>
  <c r="NP8" i="53"/>
  <c r="NO8" i="53"/>
  <c r="NN8" i="53"/>
  <c r="NM8" i="53"/>
  <c r="NL8" i="53"/>
  <c r="NK8" i="53"/>
  <c r="NJ8" i="53"/>
  <c r="NI8" i="53"/>
  <c r="NH8" i="53"/>
  <c r="NG8" i="53"/>
  <c r="NF8" i="53"/>
  <c r="NE8" i="53"/>
  <c r="ND8" i="53"/>
  <c r="NC8" i="53"/>
  <c r="NB8" i="53"/>
  <c r="NA8" i="53"/>
  <c r="MZ8" i="53"/>
  <c r="MX8" i="53"/>
  <c r="MW8" i="53"/>
  <c r="MV8" i="53"/>
  <c r="MU8" i="53"/>
  <c r="MT8" i="53"/>
  <c r="MS8" i="53"/>
  <c r="MR8" i="53"/>
  <c r="MQ8" i="53"/>
  <c r="MP8" i="53"/>
  <c r="MO8" i="53"/>
  <c r="MN8" i="53"/>
  <c r="MM8" i="53"/>
  <c r="ML8" i="53"/>
  <c r="MK8" i="53"/>
  <c r="MJ8" i="53"/>
  <c r="MI8" i="53"/>
  <c r="MH8" i="53"/>
  <c r="MG8" i="53"/>
  <c r="MF8" i="53"/>
  <c r="ME8" i="53"/>
  <c r="MD8" i="53"/>
  <c r="MC8" i="53"/>
  <c r="MB8" i="53"/>
  <c r="MA8" i="53"/>
  <c r="LZ8" i="53"/>
  <c r="LY8" i="53"/>
  <c r="LX8" i="53"/>
  <c r="LW8" i="53"/>
  <c r="LV8" i="53"/>
  <c r="LU8" i="53"/>
  <c r="LT8" i="53"/>
  <c r="LS8" i="53"/>
  <c r="LR8" i="53"/>
  <c r="LQ8" i="53"/>
  <c r="LP8" i="53"/>
  <c r="LO8" i="53"/>
  <c r="LN8" i="53"/>
  <c r="LM8" i="53"/>
  <c r="LK8" i="53"/>
  <c r="LJ8" i="53"/>
  <c r="LI8" i="53"/>
  <c r="LH8" i="53"/>
  <c r="LG8" i="53"/>
  <c r="LF8" i="53"/>
  <c r="LE8" i="53"/>
  <c r="LD8" i="53"/>
  <c r="LC8" i="53"/>
  <c r="LB8" i="53"/>
  <c r="LA8" i="53"/>
  <c r="KZ8" i="53"/>
  <c r="KY8" i="53"/>
  <c r="KX8" i="53"/>
  <c r="KW8" i="53"/>
  <c r="KV8" i="53"/>
  <c r="KU8" i="53"/>
  <c r="KT8" i="53"/>
  <c r="KS8" i="53"/>
  <c r="KR8" i="53"/>
  <c r="KQ8" i="53"/>
  <c r="KP8" i="53"/>
  <c r="KO8" i="53"/>
  <c r="KN8" i="53"/>
  <c r="KM8" i="53"/>
  <c r="KL8" i="53"/>
  <c r="KK8" i="53"/>
  <c r="KJ8" i="53"/>
  <c r="KI8" i="53"/>
  <c r="KH8" i="53"/>
  <c r="KG8" i="53"/>
  <c r="KF8" i="53"/>
  <c r="KE8" i="53"/>
  <c r="KD8" i="53"/>
  <c r="KC8" i="53"/>
  <c r="KB8" i="53"/>
  <c r="KA8" i="53"/>
  <c r="JZ8" i="53"/>
  <c r="JX8" i="53"/>
  <c r="JW8" i="53"/>
  <c r="JV8" i="53"/>
  <c r="JU8" i="53"/>
  <c r="JT8" i="53"/>
  <c r="JS8" i="53"/>
  <c r="JR8" i="53"/>
  <c r="JQ8" i="53"/>
  <c r="JP8" i="53"/>
  <c r="JO8" i="53"/>
  <c r="JN8" i="53"/>
  <c r="JM8" i="53"/>
  <c r="JL8" i="53"/>
  <c r="JK8" i="53"/>
  <c r="JJ8" i="53"/>
  <c r="JI8" i="53"/>
  <c r="JH8" i="53"/>
  <c r="JG8" i="53"/>
  <c r="JF8" i="53"/>
  <c r="JE8" i="53"/>
  <c r="JD8" i="53"/>
  <c r="JC8" i="53"/>
  <c r="JB8" i="53"/>
  <c r="JA8" i="53"/>
  <c r="IZ8" i="53"/>
  <c r="IY8" i="53"/>
  <c r="IX8" i="53"/>
  <c r="IW8" i="53"/>
  <c r="IV8" i="53"/>
  <c r="IU8" i="53"/>
  <c r="IT8" i="53"/>
  <c r="IS8" i="53"/>
  <c r="IR8" i="53"/>
  <c r="IQ8" i="53"/>
  <c r="IP8" i="53"/>
  <c r="IO8" i="53"/>
  <c r="IN8" i="53"/>
  <c r="IM8" i="53"/>
  <c r="IK8" i="53"/>
  <c r="IJ8" i="53"/>
  <c r="II8" i="53"/>
  <c r="IH8" i="53"/>
  <c r="IG8" i="53"/>
  <c r="IE8" i="53"/>
  <c r="IF8" i="53"/>
  <c r="ID8" i="53"/>
  <c r="IC8" i="53"/>
  <c r="IB8" i="53"/>
  <c r="IA8" i="53"/>
  <c r="HZ8" i="53"/>
  <c r="HY8" i="53"/>
  <c r="HX8" i="53"/>
  <c r="HW8" i="53"/>
  <c r="HV8" i="53"/>
  <c r="HU8" i="53"/>
  <c r="HT8" i="53"/>
  <c r="HS8" i="53"/>
  <c r="HR8" i="53"/>
  <c r="HQ8" i="53"/>
  <c r="HP8" i="53"/>
  <c r="HO8" i="53"/>
  <c r="HN8" i="53"/>
  <c r="HM8" i="53"/>
  <c r="HL8" i="53"/>
  <c r="HK8" i="53"/>
  <c r="HJ8" i="53"/>
  <c r="GR8" i="53"/>
  <c r="GQ8" i="53"/>
  <c r="BI8" i="53"/>
  <c r="CV8" i="53"/>
  <c r="EI8" i="53"/>
  <c r="HI8" i="53"/>
  <c r="HH8" i="53"/>
  <c r="HG8" i="53"/>
  <c r="HF8" i="53"/>
  <c r="HE8" i="53"/>
  <c r="HD8" i="53"/>
  <c r="HC8" i="53"/>
  <c r="HB8" i="53"/>
  <c r="HA8" i="53"/>
  <c r="GZ8" i="53"/>
  <c r="GX8" i="53"/>
  <c r="GW8" i="53"/>
  <c r="GV8" i="53"/>
  <c r="GU8" i="53"/>
  <c r="GT8" i="53"/>
  <c r="GS8" i="53"/>
  <c r="GP8" i="53"/>
  <c r="GO8" i="53"/>
  <c r="GN8" i="53"/>
  <c r="GM8" i="53"/>
  <c r="GL8" i="53"/>
  <c r="GK8" i="53"/>
  <c r="GJ8" i="53"/>
  <c r="GI8" i="53"/>
  <c r="GH8" i="53"/>
  <c r="GG8" i="53"/>
  <c r="GF8" i="53"/>
  <c r="GE8" i="53"/>
  <c r="GD8" i="53"/>
  <c r="GC8" i="53"/>
  <c r="GB8" i="53"/>
  <c r="GA8" i="53"/>
  <c r="FZ8" i="53"/>
  <c r="FY8" i="53"/>
  <c r="FX8" i="53"/>
  <c r="FW8" i="53"/>
  <c r="FV8" i="53"/>
  <c r="FU8" i="53"/>
  <c r="FT8" i="53"/>
  <c r="FS8" i="53"/>
  <c r="FR8" i="53"/>
  <c r="FQ8" i="53"/>
  <c r="FP8" i="53"/>
  <c r="FO8" i="53"/>
  <c r="FN8" i="53"/>
  <c r="FM8" i="53"/>
  <c r="FK8" i="53"/>
  <c r="FJ8" i="53"/>
  <c r="FI8" i="53"/>
  <c r="FH8" i="53"/>
  <c r="FG8" i="53"/>
  <c r="FF8" i="53"/>
  <c r="FE8" i="53"/>
  <c r="FD8" i="53"/>
  <c r="FC8" i="53"/>
  <c r="FB8" i="53"/>
  <c r="FA8" i="53"/>
  <c r="EZ8" i="53"/>
  <c r="EY8" i="53"/>
  <c r="EX8" i="53"/>
  <c r="EW8" i="53"/>
  <c r="EV8" i="53"/>
  <c r="EU8" i="53"/>
  <c r="ET8" i="53"/>
  <c r="ES8" i="53"/>
  <c r="ER8" i="53"/>
  <c r="EQ8" i="53"/>
  <c r="EP8" i="53"/>
  <c r="EO8" i="53"/>
  <c r="EN8" i="53"/>
  <c r="EM8" i="53"/>
  <c r="EL8" i="53"/>
  <c r="EK8" i="53"/>
  <c r="EJ8" i="53"/>
  <c r="EH8" i="53"/>
  <c r="EG8" i="53"/>
  <c r="EF8" i="53"/>
  <c r="EE8" i="53"/>
  <c r="ED8" i="53"/>
  <c r="EC8" i="53"/>
  <c r="EB8" i="53"/>
  <c r="EA8" i="53"/>
  <c r="DZ8" i="53"/>
  <c r="DX8" i="53"/>
  <c r="DW8" i="53"/>
  <c r="DV8" i="53"/>
  <c r="DU8" i="53"/>
  <c r="DT8" i="53"/>
  <c r="DS8" i="53"/>
  <c r="DR8" i="53"/>
  <c r="DQ8" i="53"/>
  <c r="DP8" i="53"/>
  <c r="DO8" i="53"/>
  <c r="DN8" i="53"/>
  <c r="DM8" i="53"/>
  <c r="DL8" i="53"/>
  <c r="DK8" i="53"/>
  <c r="DJ8" i="53"/>
  <c r="DI8" i="53"/>
  <c r="DH8" i="53"/>
  <c r="DG8" i="53"/>
  <c r="DF8" i="53"/>
  <c r="DE8" i="53"/>
  <c r="DD8" i="53"/>
  <c r="DC8" i="53"/>
  <c r="DB8" i="53"/>
  <c r="DA8" i="53"/>
  <c r="CZ8" i="53"/>
  <c r="CY8" i="53"/>
  <c r="CX8" i="53"/>
  <c r="CW8" i="53"/>
  <c r="CU8" i="53"/>
  <c r="CT8" i="53"/>
  <c r="CS8" i="53"/>
  <c r="CR8" i="53"/>
  <c r="CQ8" i="53"/>
  <c r="CP8" i="53"/>
  <c r="CO8" i="53"/>
  <c r="CM8" i="53"/>
  <c r="CN8" i="53"/>
  <c r="CK8" i="53"/>
  <c r="CJ8" i="53"/>
  <c r="AX8" i="53"/>
  <c r="AW8" i="53"/>
  <c r="CI8" i="53"/>
  <c r="CH8" i="53"/>
  <c r="CG8" i="53"/>
  <c r="CF8" i="53"/>
  <c r="CE8" i="53"/>
  <c r="CD8" i="53"/>
  <c r="CC8" i="53"/>
  <c r="CB8" i="53"/>
  <c r="CA8" i="53"/>
  <c r="BZ8" i="53"/>
  <c r="BY8" i="53"/>
  <c r="BX8" i="53"/>
  <c r="BW8" i="53"/>
  <c r="BV8" i="53"/>
  <c r="BU8" i="53"/>
  <c r="BT8" i="53"/>
  <c r="BS8" i="53"/>
  <c r="BR8" i="53"/>
  <c r="BQ8" i="53"/>
  <c r="BP8" i="53"/>
  <c r="BO8" i="53"/>
  <c r="BN8" i="53"/>
  <c r="BM8" i="53"/>
  <c r="BL8" i="53"/>
  <c r="BK8" i="53"/>
  <c r="BJ8" i="53"/>
  <c r="BH8" i="53"/>
  <c r="BG8" i="53"/>
  <c r="BF8" i="53"/>
  <c r="BE8" i="53"/>
  <c r="BD8" i="53"/>
  <c r="BC8" i="53"/>
  <c r="BB8" i="53"/>
  <c r="BA8" i="53"/>
  <c r="AZ8" i="53"/>
  <c r="AV8" i="53"/>
  <c r="AU8" i="53"/>
  <c r="AL8" i="53"/>
  <c r="AK8" i="53"/>
  <c r="AJ8" i="53"/>
  <c r="AI8" i="53"/>
  <c r="AH8" i="53"/>
  <c r="AG8" i="53"/>
  <c r="AF8" i="53"/>
  <c r="AE8" i="53"/>
  <c r="AD8" i="53"/>
  <c r="AC8" i="53"/>
  <c r="AB8" i="53"/>
  <c r="AA8" i="53"/>
  <c r="Z8" i="53"/>
  <c r="Y8" i="53"/>
  <c r="X8" i="53"/>
  <c r="W8" i="53"/>
  <c r="V8" i="53"/>
  <c r="U8" i="53"/>
  <c r="AM8" i="53"/>
  <c r="T8" i="53"/>
  <c r="S8" i="53"/>
  <c r="R8" i="53"/>
  <c r="Q8" i="53"/>
  <c r="P8" i="53"/>
  <c r="B8" i="53"/>
  <c r="C8" i="53"/>
  <c r="D8" i="53"/>
  <c r="F8" i="53"/>
  <c r="W7" i="19" l="1"/>
  <c r="OL16" i="53"/>
  <c r="MY16" i="53"/>
  <c r="LL16" i="53"/>
  <c r="JY16" i="53"/>
  <c r="IL16" i="53"/>
  <c r="GY16" i="53"/>
  <c r="FL16" i="53"/>
  <c r="DY16" i="53"/>
  <c r="H36" i="44"/>
  <c r="AY16" i="53" s="1"/>
  <c r="CL16" i="53"/>
  <c r="BO7" i="43"/>
  <c r="BI27" i="43"/>
  <c r="CA26" i="43"/>
  <c r="BN26" i="43"/>
  <c r="CA25" i="43"/>
  <c r="BN25" i="43"/>
  <c r="BN42" i="43"/>
  <c r="CA113" i="43"/>
  <c r="BN113" i="43"/>
  <c r="CA112" i="43"/>
  <c r="BN112" i="43"/>
  <c r="CA105" i="43"/>
  <c r="BN105" i="43"/>
  <c r="CA104" i="43"/>
  <c r="BN104" i="43"/>
  <c r="CA97" i="43"/>
  <c r="BN97" i="43"/>
  <c r="CA96" i="43"/>
  <c r="BN96" i="43"/>
  <c r="CA89" i="43"/>
  <c r="BN89" i="43"/>
  <c r="CA88" i="43"/>
  <c r="BN88" i="43"/>
  <c r="CA73" i="43"/>
  <c r="BN73" i="43"/>
  <c r="CA72" i="43"/>
  <c r="BN72" i="43"/>
  <c r="CA65" i="43"/>
  <c r="BN65" i="43"/>
  <c r="CA64" i="43"/>
  <c r="BN64" i="43"/>
  <c r="AE108" i="44"/>
  <c r="AE100" i="44"/>
  <c r="AE92" i="44"/>
  <c r="AE84" i="44"/>
  <c r="AE76" i="44"/>
  <c r="AE68" i="44"/>
  <c r="AE60" i="44"/>
  <c r="AE52" i="44"/>
  <c r="AE44" i="44"/>
  <c r="AE36" i="44"/>
  <c r="AE20" i="44"/>
  <c r="AE21" i="44" s="1"/>
  <c r="AE18" i="44"/>
  <c r="AE17" i="44"/>
  <c r="AE16" i="44"/>
  <c r="AE15" i="44"/>
  <c r="AE13" i="44"/>
  <c r="BQ55" i="36"/>
  <c r="BD55" i="36"/>
  <c r="BD53" i="36"/>
  <c r="BD51" i="36"/>
  <c r="AL52" i="49"/>
  <c r="AJ52" i="49"/>
  <c r="AH52" i="49"/>
  <c r="AG52" i="49"/>
  <c r="AE52" i="49"/>
  <c r="AC52" i="49"/>
  <c r="AL49" i="49"/>
  <c r="AJ49" i="49"/>
  <c r="AH49" i="49"/>
  <c r="Z52" i="49"/>
  <c r="AG49" i="49"/>
  <c r="AE49" i="49"/>
  <c r="AC49" i="49"/>
  <c r="AD54" i="49"/>
  <c r="AC54" i="49"/>
  <c r="AI53" i="49"/>
  <c r="AC53" i="49"/>
  <c r="AF46" i="49"/>
  <c r="AD46" i="49"/>
  <c r="AC46" i="49"/>
  <c r="AI45" i="49"/>
  <c r="AC45" i="49"/>
  <c r="AI44" i="49"/>
  <c r="AC44" i="49"/>
  <c r="AI43" i="49"/>
  <c r="AI42" i="49"/>
  <c r="AE43" i="49"/>
  <c r="AE42" i="49"/>
  <c r="AI41" i="49"/>
  <c r="AC41" i="49"/>
  <c r="AF42" i="49"/>
  <c r="AJ42" i="49"/>
  <c r="AF43" i="49"/>
  <c r="AJ43" i="49"/>
  <c r="AD44" i="49"/>
  <c r="AE44" i="49"/>
  <c r="AF44" i="49"/>
  <c r="AJ44" i="49"/>
  <c r="AK44" i="49"/>
  <c r="AL44" i="49"/>
  <c r="AD45" i="49"/>
  <c r="AE45" i="49"/>
  <c r="AF45" i="49"/>
  <c r="AJ45" i="49"/>
  <c r="AK45" i="49"/>
  <c r="AL45" i="49"/>
  <c r="AG46" i="49"/>
  <c r="AH46" i="49"/>
  <c r="AI46" i="49"/>
  <c r="AJ46" i="49"/>
  <c r="AK46" i="49"/>
  <c r="AL46" i="49"/>
  <c r="AD49" i="49"/>
  <c r="AF49" i="49"/>
  <c r="AI49" i="49"/>
  <c r="AK49" i="49"/>
  <c r="AD52" i="49"/>
  <c r="AF52" i="49"/>
  <c r="AI52" i="49"/>
  <c r="AK52" i="49"/>
  <c r="AD53" i="49"/>
  <c r="AE53" i="49"/>
  <c r="AF53" i="49"/>
  <c r="AJ53" i="49"/>
  <c r="AK53" i="49"/>
  <c r="AL53" i="49"/>
  <c r="AF54" i="49"/>
  <c r="AG54" i="49"/>
  <c r="AH54" i="49"/>
  <c r="AI54" i="49"/>
  <c r="AJ54" i="49"/>
  <c r="AK54" i="49"/>
  <c r="AL54" i="49"/>
  <c r="AD40" i="49"/>
  <c r="AC40" i="49"/>
  <c r="AC39" i="49"/>
  <c r="AD37" i="49"/>
  <c r="AF37" i="49"/>
  <c r="AC37" i="49"/>
  <c r="AI36" i="49"/>
  <c r="AC36" i="49"/>
  <c r="AL35" i="49"/>
  <c r="AJ35" i="49"/>
  <c r="AH35" i="49"/>
  <c r="AG35" i="49"/>
  <c r="AE35" i="49"/>
  <c r="AC35" i="49"/>
  <c r="Z35" i="49"/>
  <c r="AL32" i="49"/>
  <c r="AJ32" i="49"/>
  <c r="AH32" i="49"/>
  <c r="AG32" i="49"/>
  <c r="AE32" i="49"/>
  <c r="AC32" i="49"/>
  <c r="AF29" i="49"/>
  <c r="AD29" i="49"/>
  <c r="AC29" i="49"/>
  <c r="AI28" i="49"/>
  <c r="AC28" i="49"/>
  <c r="AI27" i="49"/>
  <c r="AC27" i="49"/>
  <c r="AI26" i="49"/>
  <c r="AE26" i="49"/>
  <c r="AI25" i="49"/>
  <c r="AE25" i="49"/>
  <c r="AI24" i="49"/>
  <c r="AC24" i="49"/>
  <c r="AD23" i="49"/>
  <c r="AC23" i="49"/>
  <c r="AC22" i="49"/>
  <c r="AF25" i="49"/>
  <c r="AJ25" i="49"/>
  <c r="AF26" i="49"/>
  <c r="AJ26" i="49"/>
  <c r="AD27" i="49"/>
  <c r="AE27" i="49"/>
  <c r="AF27" i="49"/>
  <c r="AJ27" i="49"/>
  <c r="AK27" i="49"/>
  <c r="AL27" i="49"/>
  <c r="AD28" i="49"/>
  <c r="AE28" i="49"/>
  <c r="AF28" i="49"/>
  <c r="AJ28" i="49"/>
  <c r="AK28" i="49"/>
  <c r="AL28" i="49"/>
  <c r="AG29" i="49"/>
  <c r="AH29" i="49"/>
  <c r="AI29" i="49"/>
  <c r="AJ29" i="49"/>
  <c r="AK29" i="49"/>
  <c r="AL29" i="49"/>
  <c r="AD32" i="49"/>
  <c r="AF32" i="49"/>
  <c r="AI32" i="49"/>
  <c r="AK32" i="49"/>
  <c r="AD35" i="49"/>
  <c r="AF35" i="49"/>
  <c r="AI35" i="49"/>
  <c r="AK35" i="49"/>
  <c r="AD36" i="49"/>
  <c r="AE36" i="49"/>
  <c r="AF36" i="49"/>
  <c r="AJ36" i="49"/>
  <c r="AK36" i="49"/>
  <c r="AL36" i="49"/>
  <c r="AG37" i="49"/>
  <c r="AH37" i="49"/>
  <c r="AI37" i="49"/>
  <c r="AJ37" i="49"/>
  <c r="AK37" i="49"/>
  <c r="AL37" i="49"/>
  <c r="AF19" i="49"/>
  <c r="AD19" i="49"/>
  <c r="AC19" i="49"/>
  <c r="AI18" i="49"/>
  <c r="AC18" i="49"/>
  <c r="AL17" i="49"/>
  <c r="AJ17" i="49"/>
  <c r="AH17" i="49"/>
  <c r="AG17" i="49"/>
  <c r="AE17" i="49"/>
  <c r="AC17" i="49"/>
  <c r="AG14" i="49"/>
  <c r="AL14" i="49"/>
  <c r="AJ14" i="49"/>
  <c r="AH14" i="49"/>
  <c r="AE14" i="49"/>
  <c r="AC14" i="49"/>
  <c r="AF11" i="49"/>
  <c r="AD11" i="49"/>
  <c r="AC11" i="49"/>
  <c r="AI10" i="49"/>
  <c r="AC10" i="49"/>
  <c r="N14" i="15"/>
  <c r="BC48" i="36"/>
  <c r="AI9" i="49"/>
  <c r="AC9" i="49"/>
  <c r="AI8" i="49"/>
  <c r="AE8" i="49"/>
  <c r="AI7" i="49"/>
  <c r="Z17" i="49"/>
  <c r="AE7" i="49"/>
  <c r="AI6" i="49"/>
  <c r="AC6" i="49"/>
  <c r="BA69" i="4"/>
  <c r="BA68" i="4"/>
  <c r="BA67" i="4"/>
  <c r="BA66" i="4"/>
  <c r="BH65" i="4"/>
  <c r="BB65" i="4"/>
  <c r="BH64" i="4"/>
  <c r="BB64" i="4"/>
  <c r="BI63" i="4"/>
  <c r="BA63" i="4"/>
  <c r="BA62" i="4"/>
  <c r="BA61" i="4"/>
  <c r="BA58" i="4"/>
  <c r="BA57" i="4"/>
  <c r="BA56" i="4"/>
  <c r="BA55" i="4"/>
  <c r="BB54" i="4"/>
  <c r="BA53" i="4"/>
  <c r="BA52" i="4"/>
  <c r="BG51" i="4"/>
  <c r="BG50" i="4"/>
  <c r="BH49" i="4"/>
  <c r="BB49" i="4"/>
  <c r="BI48" i="4"/>
  <c r="BA48" i="4"/>
  <c r="BA47" i="4"/>
  <c r="BA46" i="4"/>
  <c r="BA45" i="4"/>
  <c r="BA41" i="4"/>
  <c r="BA40" i="4"/>
  <c r="BA39" i="4"/>
  <c r="BA38" i="4"/>
  <c r="BH37" i="4"/>
  <c r="BB37" i="4"/>
  <c r="BA36" i="4"/>
  <c r="BQ63" i="52"/>
  <c r="BD63" i="52"/>
  <c r="BD61" i="52"/>
  <c r="BD59" i="52"/>
  <c r="BC56" i="52"/>
  <c r="AD5" i="49"/>
  <c r="AC5" i="49"/>
  <c r="AC4" i="49"/>
  <c r="AL169" i="49"/>
  <c r="AK169" i="49"/>
  <c r="AJ169" i="49"/>
  <c r="AI169" i="49"/>
  <c r="AH169" i="49"/>
  <c r="AG169" i="49"/>
  <c r="AF169" i="49"/>
  <c r="AL151" i="49"/>
  <c r="AK151" i="49"/>
  <c r="AJ151" i="49"/>
  <c r="AI151" i="49"/>
  <c r="AH151" i="49"/>
  <c r="AG151" i="49"/>
  <c r="AF151" i="49"/>
  <c r="AL134" i="49"/>
  <c r="AK134" i="49"/>
  <c r="AJ134" i="49"/>
  <c r="AI134" i="49"/>
  <c r="AH134" i="49"/>
  <c r="AG134" i="49"/>
  <c r="AF134" i="49"/>
  <c r="AL116" i="49"/>
  <c r="AK116" i="49"/>
  <c r="AJ116" i="49"/>
  <c r="AI116" i="49"/>
  <c r="AH116" i="49"/>
  <c r="AG116" i="49"/>
  <c r="AF116" i="49"/>
  <c r="AL99" i="49"/>
  <c r="AK99" i="49"/>
  <c r="AJ99" i="49"/>
  <c r="AI99" i="49"/>
  <c r="AH99" i="49"/>
  <c r="AG99" i="49"/>
  <c r="AF99" i="49"/>
  <c r="AL81" i="49"/>
  <c r="AK81" i="49"/>
  <c r="AJ81" i="49"/>
  <c r="AI81" i="49"/>
  <c r="AH81" i="49"/>
  <c r="AG81" i="49"/>
  <c r="AF81" i="49"/>
  <c r="AL64" i="49"/>
  <c r="AK64" i="49"/>
  <c r="AJ64" i="49"/>
  <c r="AI64" i="49"/>
  <c r="AH64" i="49"/>
  <c r="AG64" i="49"/>
  <c r="AF64" i="49"/>
  <c r="AL19" i="49"/>
  <c r="AK19" i="49"/>
  <c r="AJ19" i="49"/>
  <c r="AI19" i="49"/>
  <c r="AH19" i="49"/>
  <c r="AG19" i="49"/>
  <c r="AL18" i="49"/>
  <c r="AK18" i="49"/>
  <c r="AJ18" i="49"/>
  <c r="AF18" i="49"/>
  <c r="AE18" i="49"/>
  <c r="AD18" i="49"/>
  <c r="AK17" i="49"/>
  <c r="AI17" i="49"/>
  <c r="AF17" i="49"/>
  <c r="AD17" i="49"/>
  <c r="AK14" i="49"/>
  <c r="AI14" i="49"/>
  <c r="AF14" i="49"/>
  <c r="AD14" i="49"/>
  <c r="AL11" i="49"/>
  <c r="AK11" i="49"/>
  <c r="AJ11" i="49"/>
  <c r="AI11" i="49"/>
  <c r="AH11" i="49"/>
  <c r="AG11" i="49"/>
  <c r="AL10" i="49"/>
  <c r="AK10" i="49"/>
  <c r="AJ10" i="49"/>
  <c r="AF10" i="49"/>
  <c r="AE10" i="49"/>
  <c r="AD10" i="49"/>
  <c r="AL9" i="49"/>
  <c r="AK9" i="49"/>
  <c r="AJ9" i="49"/>
  <c r="AF9" i="49"/>
  <c r="AE9" i="49"/>
  <c r="AD9" i="49"/>
  <c r="AJ8" i="49"/>
  <c r="AF8" i="49"/>
  <c r="AJ7" i="49"/>
  <c r="AF7" i="49"/>
  <c r="BT10" i="4"/>
  <c r="BU9" i="43" s="1"/>
  <c r="BN10" i="4"/>
  <c r="BO9" i="43" s="1"/>
  <c r="BN9" i="4"/>
  <c r="BO8" i="43" s="1"/>
  <c r="BS8" i="4"/>
  <c r="BT7" i="43" s="1"/>
  <c r="AA54" i="7"/>
  <c r="AA53" i="7"/>
  <c r="AA52" i="7"/>
  <c r="BX28" i="4" s="1"/>
  <c r="AA51" i="7"/>
  <c r="AA12" i="7"/>
  <c r="AA11" i="7"/>
  <c r="AM84" i="50"/>
  <c r="AM308" i="50"/>
  <c r="AM276" i="50"/>
  <c r="AM244" i="50"/>
  <c r="AM212" i="50"/>
  <c r="AM180" i="50"/>
  <c r="AM148" i="50"/>
  <c r="AM116" i="50"/>
  <c r="AM52" i="50"/>
  <c r="AM20" i="50"/>
  <c r="BX29" i="4"/>
  <c r="BK29" i="4"/>
  <c r="BK28" i="4"/>
  <c r="BH27" i="4"/>
  <c r="BH24" i="4"/>
  <c r="BH23" i="4"/>
  <c r="OL8" i="53"/>
  <c r="MY8" i="53"/>
  <c r="LL8" i="53"/>
  <c r="JY8" i="53"/>
  <c r="IL8" i="53"/>
  <c r="GY8" i="53"/>
  <c r="FL8" i="53"/>
  <c r="DY8" i="53"/>
  <c r="CL8" i="53"/>
  <c r="BN8" i="4"/>
  <c r="CF69" i="4"/>
  <c r="CE69" i="4"/>
  <c r="CD69" i="4"/>
  <c r="CC69" i="4"/>
  <c r="CB69" i="4"/>
  <c r="CA69" i="4"/>
  <c r="BZ69" i="4"/>
  <c r="BY69" i="4"/>
  <c r="BX69" i="4"/>
  <c r="BW69" i="4"/>
  <c r="BV69" i="4"/>
  <c r="BU69" i="4"/>
  <c r="BT69" i="4"/>
  <c r="BS69" i="4"/>
  <c r="BR69" i="4"/>
  <c r="BQ69" i="4"/>
  <c r="BP69" i="4"/>
  <c r="BO69" i="4"/>
  <c r="BN69" i="4"/>
  <c r="BM69" i="4"/>
  <c r="BL69" i="4"/>
  <c r="BK69" i="4"/>
  <c r="BJ69" i="4"/>
  <c r="BI69" i="4"/>
  <c r="BH69" i="4"/>
  <c r="BG69" i="4"/>
  <c r="BF69" i="4"/>
  <c r="BE69" i="4"/>
  <c r="BD69" i="4"/>
  <c r="BB69" i="4"/>
  <c r="CF68" i="4"/>
  <c r="CE68" i="4"/>
  <c r="CD68" i="4"/>
  <c r="CC68" i="4"/>
  <c r="CB68" i="4"/>
  <c r="CA68" i="4"/>
  <c r="BZ68" i="4"/>
  <c r="BY68" i="4"/>
  <c r="BX68" i="4"/>
  <c r="BW68" i="4"/>
  <c r="BV68" i="4"/>
  <c r="BU68" i="4"/>
  <c r="BT68" i="4"/>
  <c r="BS68" i="4"/>
  <c r="BR68" i="4"/>
  <c r="BQ68" i="4"/>
  <c r="BP68" i="4"/>
  <c r="BO68" i="4"/>
  <c r="BN68" i="4"/>
  <c r="BM68" i="4"/>
  <c r="BL68" i="4"/>
  <c r="BK68" i="4"/>
  <c r="BJ68" i="4"/>
  <c r="BI68" i="4"/>
  <c r="BH68" i="4"/>
  <c r="BG68" i="4"/>
  <c r="BF68" i="4"/>
  <c r="BE68" i="4"/>
  <c r="BD68" i="4"/>
  <c r="BC68" i="4"/>
  <c r="BB68" i="4"/>
  <c r="CF67" i="4"/>
  <c r="CE67" i="4"/>
  <c r="CD67" i="4"/>
  <c r="CC67" i="4"/>
  <c r="CB67" i="4"/>
  <c r="CA67" i="4"/>
  <c r="BZ67" i="4"/>
  <c r="BY67" i="4"/>
  <c r="BX67" i="4"/>
  <c r="BW67" i="4"/>
  <c r="BV67" i="4"/>
  <c r="BU67" i="4"/>
  <c r="BT67" i="4"/>
  <c r="BS67" i="4"/>
  <c r="BR67" i="4"/>
  <c r="BQ67" i="4"/>
  <c r="BP67" i="4"/>
  <c r="BO67" i="4"/>
  <c r="BN67" i="4"/>
  <c r="BM67" i="4"/>
  <c r="BL67" i="4"/>
  <c r="BK67" i="4"/>
  <c r="BJ67" i="4"/>
  <c r="BI67" i="4"/>
  <c r="BH67" i="4"/>
  <c r="BG67" i="4"/>
  <c r="BF67" i="4"/>
  <c r="BE67" i="4"/>
  <c r="BD67" i="4"/>
  <c r="BB67" i="4"/>
  <c r="CF66" i="4"/>
  <c r="CE66" i="4"/>
  <c r="CD66" i="4"/>
  <c r="CC66" i="4"/>
  <c r="CB66" i="4"/>
  <c r="CA66" i="4"/>
  <c r="BZ66" i="4"/>
  <c r="BY66" i="4"/>
  <c r="BX66" i="4"/>
  <c r="BW66" i="4"/>
  <c r="BV66" i="4"/>
  <c r="BU66" i="4"/>
  <c r="BT66" i="4"/>
  <c r="BS66" i="4"/>
  <c r="BR66" i="4"/>
  <c r="BQ66" i="4"/>
  <c r="BP66" i="4"/>
  <c r="BO66" i="4"/>
  <c r="BN66" i="4"/>
  <c r="BM66" i="4"/>
  <c r="BL66" i="4"/>
  <c r="BK66" i="4"/>
  <c r="BJ66" i="4"/>
  <c r="BI66" i="4"/>
  <c r="BH66" i="4"/>
  <c r="BG66" i="4"/>
  <c r="BF66" i="4"/>
  <c r="BE66" i="4"/>
  <c r="BD66" i="4"/>
  <c r="BB66" i="4"/>
  <c r="CF65" i="4"/>
  <c r="CE65" i="4"/>
  <c r="CD65" i="4"/>
  <c r="CC65" i="4"/>
  <c r="CB65" i="4"/>
  <c r="CA65" i="4"/>
  <c r="BZ65" i="4"/>
  <c r="BY65" i="4"/>
  <c r="BX65" i="4"/>
  <c r="BW65" i="4"/>
  <c r="BV65" i="4"/>
  <c r="BU65" i="4"/>
  <c r="BT65" i="4"/>
  <c r="BS65" i="4"/>
  <c r="BR65" i="4"/>
  <c r="BQ65" i="4"/>
  <c r="BP65" i="4"/>
  <c r="BO65" i="4"/>
  <c r="BN65" i="4"/>
  <c r="BM65" i="4"/>
  <c r="BL65" i="4"/>
  <c r="BK65" i="4"/>
  <c r="BJ65" i="4"/>
  <c r="BI65" i="4"/>
  <c r="BG65" i="4"/>
  <c r="BF65" i="4"/>
  <c r="BE65" i="4"/>
  <c r="BD65" i="4"/>
  <c r="BC65" i="4"/>
  <c r="CF64" i="4"/>
  <c r="CE64" i="4"/>
  <c r="CD64" i="4"/>
  <c r="CC64" i="4"/>
  <c r="CB64" i="4"/>
  <c r="CA64" i="4"/>
  <c r="BZ64" i="4"/>
  <c r="BY64" i="4"/>
  <c r="BX64" i="4"/>
  <c r="BW64" i="4"/>
  <c r="BV64" i="4"/>
  <c r="BU64" i="4"/>
  <c r="BT64" i="4"/>
  <c r="BS64" i="4"/>
  <c r="BR64" i="4"/>
  <c r="BQ64" i="4"/>
  <c r="BP64" i="4"/>
  <c r="BO64" i="4"/>
  <c r="BN64" i="4"/>
  <c r="BM64" i="4"/>
  <c r="BL64" i="4"/>
  <c r="BK64" i="4"/>
  <c r="BJ64" i="4"/>
  <c r="BI64" i="4"/>
  <c r="BG64" i="4"/>
  <c r="BF64" i="4"/>
  <c r="BE64" i="4"/>
  <c r="BD64" i="4"/>
  <c r="BC64" i="4"/>
  <c r="CF63" i="4"/>
  <c r="CE63" i="4"/>
  <c r="CD63" i="4"/>
  <c r="CC63" i="4"/>
  <c r="CB63" i="4"/>
  <c r="CA63" i="4"/>
  <c r="BZ63" i="4"/>
  <c r="BY63" i="4"/>
  <c r="BX63" i="4"/>
  <c r="BW63" i="4"/>
  <c r="BV63" i="4"/>
  <c r="BU63" i="4"/>
  <c r="BT63" i="4"/>
  <c r="BS63" i="4"/>
  <c r="BR63" i="4"/>
  <c r="BQ63" i="4"/>
  <c r="BP63" i="4"/>
  <c r="BO63" i="4"/>
  <c r="BN63" i="4"/>
  <c r="BM63" i="4"/>
  <c r="BL63" i="4"/>
  <c r="BK63" i="4"/>
  <c r="BJ63" i="4"/>
  <c r="BH63" i="4"/>
  <c r="BG63" i="4"/>
  <c r="BF63" i="4"/>
  <c r="BE63" i="4"/>
  <c r="BD63" i="4"/>
  <c r="BC63" i="4"/>
  <c r="BB63" i="4"/>
  <c r="CF58" i="4"/>
  <c r="CE58" i="4"/>
  <c r="CD58" i="4"/>
  <c r="CC58" i="4"/>
  <c r="CB58" i="4"/>
  <c r="CA58" i="4"/>
  <c r="BZ58" i="4"/>
  <c r="BY58" i="4"/>
  <c r="BX58" i="4"/>
  <c r="BW58" i="4"/>
  <c r="BV58" i="4"/>
  <c r="BU58" i="4"/>
  <c r="BT58" i="4"/>
  <c r="BS58" i="4"/>
  <c r="BR58" i="4"/>
  <c r="BQ58" i="4"/>
  <c r="BP58" i="4"/>
  <c r="BO58" i="4"/>
  <c r="BN58" i="4"/>
  <c r="BM58" i="4"/>
  <c r="BL58" i="4"/>
  <c r="BK58" i="4"/>
  <c r="BJ58" i="4"/>
  <c r="BI58" i="4"/>
  <c r="BH58" i="4"/>
  <c r="BG58" i="4"/>
  <c r="BF58" i="4"/>
  <c r="BE58" i="4"/>
  <c r="BD58" i="4"/>
  <c r="BC58" i="4"/>
  <c r="BB58" i="4"/>
  <c r="CF57" i="4"/>
  <c r="CE57" i="4"/>
  <c r="CD57" i="4"/>
  <c r="CC57" i="4"/>
  <c r="CB57" i="4"/>
  <c r="CA57" i="4"/>
  <c r="BZ57" i="4"/>
  <c r="BY57" i="4"/>
  <c r="BX57" i="4"/>
  <c r="BW57" i="4"/>
  <c r="BV57" i="4"/>
  <c r="BU57" i="4"/>
  <c r="BT57" i="4"/>
  <c r="BS57" i="4"/>
  <c r="BR57" i="4"/>
  <c r="BQ57" i="4"/>
  <c r="BP57" i="4"/>
  <c r="BO57" i="4"/>
  <c r="BN57" i="4"/>
  <c r="BM57" i="4"/>
  <c r="BL57" i="4"/>
  <c r="BK57" i="4"/>
  <c r="BJ57" i="4"/>
  <c r="BI57" i="4"/>
  <c r="BH57" i="4"/>
  <c r="BG57" i="4"/>
  <c r="BF57" i="4"/>
  <c r="BE57" i="4"/>
  <c r="BD57" i="4"/>
  <c r="BC57" i="4"/>
  <c r="BB57" i="4"/>
  <c r="CF56" i="4"/>
  <c r="CE56" i="4"/>
  <c r="CD56" i="4"/>
  <c r="CC56" i="4"/>
  <c r="CB56" i="4"/>
  <c r="CA56" i="4"/>
  <c r="BZ56" i="4"/>
  <c r="BY56" i="4"/>
  <c r="BX56" i="4"/>
  <c r="BW56" i="4"/>
  <c r="BV56" i="4"/>
  <c r="BU56" i="4"/>
  <c r="BT56" i="4"/>
  <c r="BS56" i="4"/>
  <c r="BR56" i="4"/>
  <c r="BQ56" i="4"/>
  <c r="BP56" i="4"/>
  <c r="BO56" i="4"/>
  <c r="BN56" i="4"/>
  <c r="BM56" i="4"/>
  <c r="BL56" i="4"/>
  <c r="BK56" i="4"/>
  <c r="BJ56" i="4"/>
  <c r="BI56" i="4"/>
  <c r="BH56" i="4"/>
  <c r="BG56" i="4"/>
  <c r="BF56" i="4"/>
  <c r="BE56" i="4"/>
  <c r="BD56" i="4"/>
  <c r="BC56" i="4"/>
  <c r="BB56" i="4"/>
  <c r="CF55" i="4"/>
  <c r="CE55" i="4"/>
  <c r="CD55" i="4"/>
  <c r="CC55" i="4"/>
  <c r="CB55" i="4"/>
  <c r="CA55" i="4"/>
  <c r="BZ55" i="4"/>
  <c r="BY55" i="4"/>
  <c r="BX55" i="4"/>
  <c r="BW55" i="4"/>
  <c r="BV55" i="4"/>
  <c r="BU55" i="4"/>
  <c r="BT55" i="4"/>
  <c r="BS55" i="4"/>
  <c r="BR55" i="4"/>
  <c r="BQ55" i="4"/>
  <c r="BP55" i="4"/>
  <c r="BO55" i="4"/>
  <c r="BN55" i="4"/>
  <c r="BM55" i="4"/>
  <c r="BL55" i="4"/>
  <c r="BK55" i="4"/>
  <c r="BJ55" i="4"/>
  <c r="BI55" i="4"/>
  <c r="BH55" i="4"/>
  <c r="BG55" i="4"/>
  <c r="BF55" i="4"/>
  <c r="BE55" i="4"/>
  <c r="BD55" i="4"/>
  <c r="BC55" i="4"/>
  <c r="BB55" i="4"/>
  <c r="CF54" i="4"/>
  <c r="CE54" i="4"/>
  <c r="CD54" i="4"/>
  <c r="CC54" i="4"/>
  <c r="CB54" i="4"/>
  <c r="CA54" i="4"/>
  <c r="BZ54" i="4"/>
  <c r="BY54" i="4"/>
  <c r="BX54" i="4"/>
  <c r="BW54" i="4"/>
  <c r="BV54" i="4"/>
  <c r="BU54" i="4"/>
  <c r="BT54" i="4"/>
  <c r="BS54" i="4"/>
  <c r="BR54" i="4"/>
  <c r="BQ54" i="4"/>
  <c r="BP54" i="4"/>
  <c r="BO54" i="4"/>
  <c r="BN54" i="4"/>
  <c r="BM54" i="4"/>
  <c r="BL54" i="4"/>
  <c r="BK54" i="4"/>
  <c r="BJ54" i="4"/>
  <c r="BI54" i="4"/>
  <c r="BH54" i="4"/>
  <c r="BG54" i="4"/>
  <c r="BF54" i="4"/>
  <c r="BE54" i="4"/>
  <c r="BD54" i="4"/>
  <c r="BC54" i="4"/>
  <c r="BP53" i="4"/>
  <c r="BO53" i="4"/>
  <c r="BN53" i="4"/>
  <c r="BM53" i="4"/>
  <c r="BL53" i="4"/>
  <c r="BK53" i="4"/>
  <c r="BJ53" i="4"/>
  <c r="BI53" i="4"/>
  <c r="BH53" i="4"/>
  <c r="BG53" i="4"/>
  <c r="BF53" i="4"/>
  <c r="BE53" i="4"/>
  <c r="BD53" i="4"/>
  <c r="BC53" i="4"/>
  <c r="BB53" i="4"/>
  <c r="BP52" i="4"/>
  <c r="BO52" i="4"/>
  <c r="BN52" i="4"/>
  <c r="BM52" i="4"/>
  <c r="BL52" i="4"/>
  <c r="BK52" i="4"/>
  <c r="BJ52" i="4"/>
  <c r="BI52" i="4"/>
  <c r="BH52" i="4"/>
  <c r="BG52" i="4"/>
  <c r="BF52" i="4"/>
  <c r="BE52" i="4"/>
  <c r="BD52" i="4"/>
  <c r="BC52" i="4"/>
  <c r="BB52" i="4"/>
  <c r="CF51" i="4"/>
  <c r="CE51" i="4"/>
  <c r="CD51" i="4"/>
  <c r="CC51" i="4"/>
  <c r="CB51" i="4"/>
  <c r="CA51" i="4"/>
  <c r="BZ51" i="4"/>
  <c r="BY51" i="4"/>
  <c r="BX51" i="4"/>
  <c r="BW51" i="4"/>
  <c r="BV51" i="4"/>
  <c r="BU51" i="4"/>
  <c r="BT51" i="4"/>
  <c r="BS51" i="4"/>
  <c r="BR51" i="4"/>
  <c r="BQ51" i="4"/>
  <c r="BP51" i="4"/>
  <c r="BO51" i="4"/>
  <c r="BN51" i="4"/>
  <c r="BM51" i="4"/>
  <c r="BL51" i="4"/>
  <c r="BK51" i="4"/>
  <c r="BJ51" i="4"/>
  <c r="BI51" i="4"/>
  <c r="BH51" i="4"/>
  <c r="CF50" i="4"/>
  <c r="CE50" i="4"/>
  <c r="CD50" i="4"/>
  <c r="CC50" i="4"/>
  <c r="CB50" i="4"/>
  <c r="CA50" i="4"/>
  <c r="BZ50" i="4"/>
  <c r="BY50" i="4"/>
  <c r="BX50" i="4"/>
  <c r="BW50" i="4"/>
  <c r="BV50" i="4"/>
  <c r="BU50" i="4"/>
  <c r="BT50" i="4"/>
  <c r="BS50" i="4"/>
  <c r="BR50" i="4"/>
  <c r="BQ50" i="4"/>
  <c r="BP50" i="4"/>
  <c r="BO50" i="4"/>
  <c r="BN50" i="4"/>
  <c r="BM50" i="4"/>
  <c r="BL50" i="4"/>
  <c r="BK50" i="4"/>
  <c r="BJ50" i="4"/>
  <c r="BI50" i="4"/>
  <c r="BH50" i="4"/>
  <c r="CF49" i="4"/>
  <c r="CE49" i="4"/>
  <c r="CD49" i="4"/>
  <c r="CC49" i="4"/>
  <c r="CB49" i="4"/>
  <c r="CA49" i="4"/>
  <c r="BZ49" i="4"/>
  <c r="BY49" i="4"/>
  <c r="BX49" i="4"/>
  <c r="BW49" i="4"/>
  <c r="BV49" i="4"/>
  <c r="BU49" i="4"/>
  <c r="BT49" i="4"/>
  <c r="BS49" i="4"/>
  <c r="BR49" i="4"/>
  <c r="BQ49" i="4"/>
  <c r="BP49" i="4"/>
  <c r="BO49" i="4"/>
  <c r="BN49" i="4"/>
  <c r="BM49" i="4"/>
  <c r="BL49" i="4"/>
  <c r="BK49" i="4"/>
  <c r="BJ49" i="4"/>
  <c r="BI49" i="4"/>
  <c r="BG49" i="4"/>
  <c r="BF49" i="4"/>
  <c r="BE49" i="4"/>
  <c r="BD49" i="4"/>
  <c r="CF48" i="4"/>
  <c r="CE48" i="4"/>
  <c r="CD48" i="4"/>
  <c r="CC48" i="4"/>
  <c r="CB48" i="4"/>
  <c r="CA48" i="4"/>
  <c r="BZ48" i="4"/>
  <c r="BY48" i="4"/>
  <c r="BX48" i="4"/>
  <c r="BW48" i="4"/>
  <c r="BV48" i="4"/>
  <c r="BU48" i="4"/>
  <c r="BT48" i="4"/>
  <c r="BS48" i="4"/>
  <c r="BR48" i="4"/>
  <c r="BQ48" i="4"/>
  <c r="BP48" i="4"/>
  <c r="BO48" i="4"/>
  <c r="BN48" i="4"/>
  <c r="BM48" i="4"/>
  <c r="BL48" i="4"/>
  <c r="BK48" i="4"/>
  <c r="BJ48" i="4"/>
  <c r="BH48" i="4"/>
  <c r="BG48" i="4"/>
  <c r="BF48" i="4"/>
  <c r="BE48" i="4"/>
  <c r="BD48" i="4"/>
  <c r="BC48" i="4"/>
  <c r="BB48" i="4"/>
  <c r="BG37" i="4"/>
  <c r="BF37" i="4"/>
  <c r="BE37" i="4"/>
  <c r="BD37" i="4"/>
  <c r="BC37" i="4"/>
  <c r="CD29" i="4"/>
  <c r="CC29" i="4"/>
  <c r="CB29" i="4"/>
  <c r="CA29" i="4"/>
  <c r="BZ29" i="4"/>
  <c r="BY29" i="4"/>
  <c r="BQ29" i="4"/>
  <c r="BP29" i="4"/>
  <c r="BO29" i="4"/>
  <c r="BN29" i="4"/>
  <c r="BM29" i="4"/>
  <c r="BL29" i="4"/>
  <c r="CD28" i="4"/>
  <c r="CC28" i="4"/>
  <c r="CB28" i="4"/>
  <c r="CA28" i="4"/>
  <c r="BZ28" i="4"/>
  <c r="BY28" i="4"/>
  <c r="BQ28" i="4"/>
  <c r="BP28" i="4"/>
  <c r="BO28" i="4"/>
  <c r="BN28" i="4"/>
  <c r="BM28" i="4"/>
  <c r="BL28" i="4"/>
  <c r="BU3" i="4"/>
  <c r="BV2" i="43" s="1"/>
  <c r="AE19" i="44" l="1"/>
  <c r="AA56" i="7"/>
  <c r="E54" i="7"/>
  <c r="O8" i="53" s="1"/>
  <c r="AA55" i="7" l="1"/>
  <c r="BH30" i="4" s="1"/>
  <c r="AU15" i="43" l="1"/>
  <c r="BF15" i="43"/>
  <c r="BN15" i="43"/>
  <c r="BK46" i="43"/>
  <c r="BK54" i="43"/>
  <c r="BC55" i="43"/>
  <c r="BK62" i="43"/>
  <c r="BC63" i="43"/>
  <c r="BN66" i="43"/>
  <c r="BK67" i="43"/>
  <c r="BK68" i="43"/>
  <c r="BK69" i="43"/>
  <c r="CC69" i="43"/>
  <c r="BK70" i="43"/>
  <c r="BC71" i="43"/>
  <c r="BN74" i="43"/>
  <c r="BK75" i="43"/>
  <c r="BK76" i="43"/>
  <c r="BK77" i="43"/>
  <c r="CC77" i="43"/>
  <c r="BK78" i="43"/>
  <c r="BC79" i="43"/>
  <c r="BN80" i="43"/>
  <c r="BO80" i="43"/>
  <c r="BP80" i="43"/>
  <c r="BQ80" i="43"/>
  <c r="BR80" i="43"/>
  <c r="BS80" i="43"/>
  <c r="CA80" i="43"/>
  <c r="CB80" i="43"/>
  <c r="CC80" i="43"/>
  <c r="CD80" i="43"/>
  <c r="CE80" i="43"/>
  <c r="CF80" i="43"/>
  <c r="BN81" i="43"/>
  <c r="BO81" i="43"/>
  <c r="BP81" i="43"/>
  <c r="BQ81" i="43"/>
  <c r="BR81" i="43"/>
  <c r="BS81" i="43"/>
  <c r="CA81" i="43"/>
  <c r="CB81" i="43"/>
  <c r="CC81" i="43"/>
  <c r="CD81" i="43"/>
  <c r="CE81" i="43"/>
  <c r="CF81" i="43"/>
  <c r="BN82" i="43"/>
  <c r="BK83" i="43"/>
  <c r="BK84" i="43"/>
  <c r="BK85" i="43"/>
  <c r="CC85" i="43"/>
  <c r="BK86" i="43"/>
  <c r="BC87" i="43"/>
  <c r="BN90" i="43"/>
  <c r="BK91" i="43"/>
  <c r="BK92" i="43"/>
  <c r="BK93" i="43"/>
  <c r="CC93" i="43"/>
  <c r="BK94" i="43"/>
  <c r="BC95" i="43"/>
  <c r="BN98" i="43"/>
  <c r="BK99" i="43"/>
  <c r="BK100" i="43"/>
  <c r="BK101" i="43"/>
  <c r="CC101" i="43"/>
  <c r="BK102" i="43"/>
  <c r="BC103" i="43"/>
  <c r="BN106" i="43"/>
  <c r="BK107" i="43"/>
  <c r="BK108" i="43"/>
  <c r="BK109" i="43"/>
  <c r="CC109" i="43"/>
  <c r="BK110" i="43"/>
  <c r="BC111" i="43"/>
  <c r="BN114" i="43"/>
  <c r="BK115" i="43"/>
  <c r="BK116" i="43"/>
  <c r="BK117" i="43"/>
  <c r="CC117" i="43"/>
  <c r="BK118" i="43"/>
  <c r="V90" i="43"/>
  <c r="V82" i="43"/>
  <c r="V66" i="43"/>
  <c r="V50" i="43"/>
  <c r="S118" i="43"/>
  <c r="AK117" i="43"/>
  <c r="S117" i="43"/>
  <c r="S116" i="43"/>
  <c r="S115" i="43"/>
  <c r="V114" i="43"/>
  <c r="AN113" i="43"/>
  <c r="AM113" i="43"/>
  <c r="AL113" i="43"/>
  <c r="AK113" i="43"/>
  <c r="AJ113" i="43"/>
  <c r="AI113" i="43"/>
  <c r="AA113" i="43"/>
  <c r="Z113" i="43"/>
  <c r="Y113" i="43"/>
  <c r="X113" i="43"/>
  <c r="W113" i="43"/>
  <c r="V113" i="43"/>
  <c r="AN112" i="43"/>
  <c r="AM112" i="43"/>
  <c r="AL112" i="43"/>
  <c r="AK112" i="43"/>
  <c r="AJ112" i="43"/>
  <c r="AI112" i="43"/>
  <c r="AA112" i="43"/>
  <c r="Z112" i="43"/>
  <c r="Y112" i="43"/>
  <c r="X112" i="43"/>
  <c r="W112" i="43"/>
  <c r="V112" i="43"/>
  <c r="K111" i="43"/>
  <c r="S110" i="43"/>
  <c r="AK109" i="43"/>
  <c r="S109" i="43"/>
  <c r="S108" i="43"/>
  <c r="S107" i="43"/>
  <c r="V106" i="43"/>
  <c r="AN105" i="43"/>
  <c r="AM105" i="43"/>
  <c r="AL105" i="43"/>
  <c r="AK105" i="43"/>
  <c r="AJ105" i="43"/>
  <c r="AI105" i="43"/>
  <c r="AA105" i="43"/>
  <c r="Z105" i="43"/>
  <c r="Y105" i="43"/>
  <c r="X105" i="43"/>
  <c r="W105" i="43"/>
  <c r="V105" i="43"/>
  <c r="AN104" i="43"/>
  <c r="AM104" i="43"/>
  <c r="AL104" i="43"/>
  <c r="AK104" i="43"/>
  <c r="AJ104" i="43"/>
  <c r="AI104" i="43"/>
  <c r="AA104" i="43"/>
  <c r="Z104" i="43"/>
  <c r="Y104" i="43"/>
  <c r="X104" i="43"/>
  <c r="W104" i="43"/>
  <c r="V104" i="43"/>
  <c r="K103" i="43"/>
  <c r="S102" i="43"/>
  <c r="AK101" i="43"/>
  <c r="S101" i="43"/>
  <c r="S100" i="43"/>
  <c r="S99" i="43"/>
  <c r="V98" i="43"/>
  <c r="AN97" i="43"/>
  <c r="AM97" i="43"/>
  <c r="AL97" i="43"/>
  <c r="AK97" i="43"/>
  <c r="AJ97" i="43"/>
  <c r="AI97" i="43"/>
  <c r="AA97" i="43"/>
  <c r="Z97" i="43"/>
  <c r="Y97" i="43"/>
  <c r="X97" i="43"/>
  <c r="W97" i="43"/>
  <c r="V97" i="43"/>
  <c r="AN96" i="43"/>
  <c r="AM96" i="43"/>
  <c r="AL96" i="43"/>
  <c r="AK96" i="43"/>
  <c r="AJ96" i="43"/>
  <c r="AI96" i="43"/>
  <c r="AA96" i="43"/>
  <c r="Z96" i="43"/>
  <c r="Y96" i="43"/>
  <c r="X96" i="43"/>
  <c r="W96" i="43"/>
  <c r="V96" i="43"/>
  <c r="K95" i="43"/>
  <c r="S94" i="43"/>
  <c r="AK93" i="43"/>
  <c r="S93" i="43"/>
  <c r="S92" i="43"/>
  <c r="S91" i="43"/>
  <c r="AN89" i="43"/>
  <c r="AM89" i="43"/>
  <c r="AL89" i="43"/>
  <c r="AK89" i="43"/>
  <c r="AJ89" i="43"/>
  <c r="AI89" i="43"/>
  <c r="AA89" i="43"/>
  <c r="Z89" i="43"/>
  <c r="Y89" i="43"/>
  <c r="X89" i="43"/>
  <c r="W89" i="43"/>
  <c r="V89" i="43"/>
  <c r="AN88" i="43"/>
  <c r="AM88" i="43"/>
  <c r="AL88" i="43"/>
  <c r="AK88" i="43"/>
  <c r="AJ88" i="43"/>
  <c r="AI88" i="43"/>
  <c r="AA88" i="43"/>
  <c r="Z88" i="43"/>
  <c r="Y88" i="43"/>
  <c r="X88" i="43"/>
  <c r="W88" i="43"/>
  <c r="V88" i="43"/>
  <c r="K87" i="43"/>
  <c r="S86" i="43"/>
  <c r="AK85" i="43"/>
  <c r="S85" i="43"/>
  <c r="S84" i="43"/>
  <c r="S83" i="43"/>
  <c r="AN81" i="43"/>
  <c r="AM81" i="43"/>
  <c r="AL81" i="43"/>
  <c r="AK81" i="43"/>
  <c r="AJ81" i="43"/>
  <c r="AI81" i="43"/>
  <c r="AA81" i="43"/>
  <c r="Z81" i="43"/>
  <c r="Y81" i="43"/>
  <c r="X81" i="43"/>
  <c r="W81" i="43"/>
  <c r="V81" i="43"/>
  <c r="AN80" i="43"/>
  <c r="AM80" i="43"/>
  <c r="AL80" i="43"/>
  <c r="AK80" i="43"/>
  <c r="AJ80" i="43"/>
  <c r="AI80" i="43"/>
  <c r="AA80" i="43"/>
  <c r="Z80" i="43"/>
  <c r="Y80" i="43"/>
  <c r="X80" i="43"/>
  <c r="W80" i="43"/>
  <c r="V80" i="43"/>
  <c r="K79" i="43"/>
  <c r="S78" i="43"/>
  <c r="AK77" i="43"/>
  <c r="S77" i="43"/>
  <c r="S76" i="43"/>
  <c r="S75" i="43"/>
  <c r="V74" i="43"/>
  <c r="AN73" i="43"/>
  <c r="AM73" i="43"/>
  <c r="AL73" i="43"/>
  <c r="AK73" i="43"/>
  <c r="AJ73" i="43"/>
  <c r="AI73" i="43"/>
  <c r="AA73" i="43"/>
  <c r="Z73" i="43"/>
  <c r="Y73" i="43"/>
  <c r="X73" i="43"/>
  <c r="W73" i="43"/>
  <c r="V73" i="43"/>
  <c r="AN72" i="43"/>
  <c r="AM72" i="43"/>
  <c r="AL72" i="43"/>
  <c r="AK72" i="43"/>
  <c r="AJ72" i="43"/>
  <c r="AI72" i="43"/>
  <c r="AA72" i="43"/>
  <c r="Z72" i="43"/>
  <c r="Y72" i="43"/>
  <c r="X72" i="43"/>
  <c r="W72" i="43"/>
  <c r="V72" i="43"/>
  <c r="K71" i="43"/>
  <c r="S70" i="43"/>
  <c r="AK69" i="43"/>
  <c r="S69" i="43"/>
  <c r="S68" i="43"/>
  <c r="S67" i="43"/>
  <c r="AN65" i="43"/>
  <c r="AM65" i="43"/>
  <c r="AL65" i="43"/>
  <c r="AK65" i="43"/>
  <c r="AJ65" i="43"/>
  <c r="AI65" i="43"/>
  <c r="AA65" i="43"/>
  <c r="Z65" i="43"/>
  <c r="Y65" i="43"/>
  <c r="X65" i="43"/>
  <c r="W65" i="43"/>
  <c r="V65" i="43"/>
  <c r="AN64" i="43"/>
  <c r="AM64" i="43"/>
  <c r="AL64" i="43"/>
  <c r="AK64" i="43"/>
  <c r="AJ64" i="43"/>
  <c r="AI64" i="43"/>
  <c r="AA64" i="43"/>
  <c r="Z64" i="43"/>
  <c r="Y64" i="43"/>
  <c r="X64" i="43"/>
  <c r="W64" i="43"/>
  <c r="V64" i="43"/>
  <c r="K63" i="43"/>
  <c r="S62" i="43"/>
  <c r="AK61" i="43"/>
  <c r="S61" i="43"/>
  <c r="S60" i="43"/>
  <c r="S59" i="43"/>
  <c r="V58" i="43"/>
  <c r="AN57" i="43"/>
  <c r="AM57" i="43"/>
  <c r="AL57" i="43"/>
  <c r="AK57" i="43"/>
  <c r="AJ57" i="43"/>
  <c r="AI57" i="43"/>
  <c r="AA57" i="43"/>
  <c r="Z57" i="43"/>
  <c r="Y57" i="43"/>
  <c r="X57" i="43"/>
  <c r="W57" i="43"/>
  <c r="V57" i="43"/>
  <c r="AN56" i="43"/>
  <c r="AM56" i="43"/>
  <c r="AL56" i="43"/>
  <c r="AK56" i="43"/>
  <c r="AJ56" i="43"/>
  <c r="AI56" i="43"/>
  <c r="AA56" i="43"/>
  <c r="Z56" i="43"/>
  <c r="Y56" i="43"/>
  <c r="X56" i="43"/>
  <c r="W56" i="43"/>
  <c r="V56" i="43"/>
  <c r="K55" i="43"/>
  <c r="S54" i="43"/>
  <c r="AK53" i="43"/>
  <c r="S53" i="43"/>
  <c r="S52" i="43"/>
  <c r="S51" i="43"/>
  <c r="AN49" i="43"/>
  <c r="AM49" i="43"/>
  <c r="AL49" i="43"/>
  <c r="AK49" i="43"/>
  <c r="AJ49" i="43"/>
  <c r="AI49" i="43"/>
  <c r="AA49" i="43"/>
  <c r="Z49" i="43"/>
  <c r="Y49" i="43"/>
  <c r="X49" i="43"/>
  <c r="W49" i="43"/>
  <c r="V49" i="43"/>
  <c r="AN48" i="43"/>
  <c r="AM48" i="43"/>
  <c r="AL48" i="43"/>
  <c r="AK48" i="43"/>
  <c r="AJ48" i="43"/>
  <c r="AI48" i="43"/>
  <c r="AA48" i="43"/>
  <c r="Z48" i="43"/>
  <c r="Y48" i="43"/>
  <c r="X48" i="43"/>
  <c r="W48" i="43"/>
  <c r="V48" i="43"/>
  <c r="K47" i="43"/>
  <c r="AK45" i="43"/>
  <c r="Q23" i="43"/>
  <c r="V42" i="43"/>
  <c r="S46" i="43"/>
  <c r="S45" i="43"/>
  <c r="S44" i="43"/>
  <c r="S43" i="43"/>
  <c r="AN41" i="43"/>
  <c r="AM41" i="43"/>
  <c r="AL41" i="43"/>
  <c r="AK41" i="43"/>
  <c r="AJ41" i="43"/>
  <c r="AI41" i="43"/>
  <c r="AA41" i="43"/>
  <c r="Z41" i="43"/>
  <c r="Y41" i="43"/>
  <c r="X41" i="43"/>
  <c r="W41" i="43"/>
  <c r="V41" i="43"/>
  <c r="AI40" i="43"/>
  <c r="AN40" i="43"/>
  <c r="AM40" i="43"/>
  <c r="AL40" i="43"/>
  <c r="AK40" i="43"/>
  <c r="AJ40" i="43"/>
  <c r="V40" i="43"/>
  <c r="AA40" i="43"/>
  <c r="Z40" i="43"/>
  <c r="Y40" i="43"/>
  <c r="X40" i="43"/>
  <c r="W40" i="43"/>
  <c r="K39" i="43"/>
  <c r="U35" i="43"/>
  <c r="S35" i="43"/>
  <c r="Q35" i="43"/>
  <c r="O35" i="43"/>
  <c r="M35" i="43"/>
  <c r="K35" i="43"/>
  <c r="I35" i="43"/>
  <c r="I34" i="43"/>
  <c r="AJ32" i="43"/>
  <c r="AB32" i="43"/>
  <c r="Z32" i="43"/>
  <c r="X32" i="43"/>
  <c r="O32" i="43"/>
  <c r="M32" i="43"/>
  <c r="K32" i="43"/>
  <c r="I32" i="43"/>
  <c r="AG31" i="43"/>
  <c r="AP31" i="43"/>
  <c r="AO31" i="43"/>
  <c r="AN31" i="43"/>
  <c r="AM31" i="43"/>
  <c r="AL31" i="43"/>
  <c r="AK31" i="43"/>
  <c r="AJ31" i="43"/>
  <c r="AI31" i="43"/>
  <c r="AH31" i="43"/>
  <c r="I31" i="43"/>
  <c r="A175" i="49" l="1"/>
  <c r="A157" i="49"/>
  <c r="A140" i="49"/>
  <c r="A122" i="49"/>
  <c r="A105" i="49"/>
  <c r="A87" i="49"/>
  <c r="A70" i="49"/>
  <c r="A52" i="49"/>
  <c r="A35" i="49"/>
  <c r="G177" i="49"/>
  <c r="E177" i="49"/>
  <c r="D177" i="49"/>
  <c r="J176" i="49"/>
  <c r="D176" i="49"/>
  <c r="M175" i="49"/>
  <c r="K175" i="49"/>
  <c r="I175" i="49"/>
  <c r="H175" i="49"/>
  <c r="F175" i="49"/>
  <c r="D175" i="49"/>
  <c r="M172" i="49"/>
  <c r="K172" i="49"/>
  <c r="I172" i="49"/>
  <c r="H172" i="49"/>
  <c r="F172" i="49"/>
  <c r="D172" i="49"/>
  <c r="G169" i="49"/>
  <c r="E169" i="49"/>
  <c r="D169" i="49"/>
  <c r="J168" i="49"/>
  <c r="D168" i="49"/>
  <c r="J167" i="49"/>
  <c r="D167" i="49"/>
  <c r="J166" i="49"/>
  <c r="F166" i="49"/>
  <c r="J165" i="49"/>
  <c r="F165" i="49"/>
  <c r="J164" i="49"/>
  <c r="D164" i="49"/>
  <c r="E163" i="49"/>
  <c r="D163" i="49"/>
  <c r="D162" i="49"/>
  <c r="G159" i="49"/>
  <c r="E159" i="49"/>
  <c r="D159" i="49"/>
  <c r="J158" i="49"/>
  <c r="D158" i="49"/>
  <c r="M157" i="49"/>
  <c r="K157" i="49"/>
  <c r="I157" i="49"/>
  <c r="H157" i="49"/>
  <c r="F157" i="49"/>
  <c r="D157" i="49"/>
  <c r="M154" i="49"/>
  <c r="K154" i="49"/>
  <c r="I154" i="49"/>
  <c r="H154" i="49"/>
  <c r="F154" i="49"/>
  <c r="D154" i="49"/>
  <c r="G151" i="49"/>
  <c r="E151" i="49"/>
  <c r="D151" i="49"/>
  <c r="J150" i="49"/>
  <c r="D150" i="49"/>
  <c r="J149" i="49"/>
  <c r="D149" i="49"/>
  <c r="J148" i="49"/>
  <c r="F148" i="49"/>
  <c r="J147" i="49"/>
  <c r="F147" i="49"/>
  <c r="J146" i="49"/>
  <c r="D146" i="49"/>
  <c r="E145" i="49"/>
  <c r="D145" i="49"/>
  <c r="D144" i="49"/>
  <c r="G142" i="49"/>
  <c r="E142" i="49"/>
  <c r="D142" i="49"/>
  <c r="J141" i="49"/>
  <c r="D141" i="49"/>
  <c r="M140" i="49"/>
  <c r="K140" i="49"/>
  <c r="I140" i="49"/>
  <c r="H140" i="49"/>
  <c r="F140" i="49"/>
  <c r="D140" i="49"/>
  <c r="M137" i="49"/>
  <c r="K137" i="49"/>
  <c r="I137" i="49"/>
  <c r="H137" i="49"/>
  <c r="F137" i="49"/>
  <c r="D137" i="49"/>
  <c r="G134" i="49"/>
  <c r="E134" i="49"/>
  <c r="D134" i="49"/>
  <c r="J133" i="49"/>
  <c r="D133" i="49"/>
  <c r="J132" i="49"/>
  <c r="D132" i="49"/>
  <c r="J131" i="49"/>
  <c r="F131" i="49"/>
  <c r="J130" i="49"/>
  <c r="F130" i="49"/>
  <c r="J129" i="49"/>
  <c r="D129" i="49"/>
  <c r="E128" i="49"/>
  <c r="D128" i="49"/>
  <c r="D127" i="49"/>
  <c r="G124" i="49"/>
  <c r="E124" i="49"/>
  <c r="D124" i="49"/>
  <c r="J123" i="49"/>
  <c r="D123" i="49"/>
  <c r="M122" i="49"/>
  <c r="K122" i="49"/>
  <c r="I122" i="49"/>
  <c r="H122" i="49"/>
  <c r="F122" i="49"/>
  <c r="D122" i="49"/>
  <c r="M119" i="49"/>
  <c r="K119" i="49"/>
  <c r="I119" i="49"/>
  <c r="H119" i="49"/>
  <c r="F119" i="49"/>
  <c r="D119" i="49"/>
  <c r="G116" i="49"/>
  <c r="E116" i="49"/>
  <c r="D116" i="49"/>
  <c r="J115" i="49"/>
  <c r="D115" i="49"/>
  <c r="J114" i="49"/>
  <c r="D114" i="49"/>
  <c r="J113" i="49"/>
  <c r="F113" i="49"/>
  <c r="J112" i="49"/>
  <c r="F112" i="49"/>
  <c r="J111" i="49"/>
  <c r="D111" i="49"/>
  <c r="E110" i="49"/>
  <c r="D110" i="49"/>
  <c r="D109" i="49"/>
  <c r="G107" i="49"/>
  <c r="E107" i="49"/>
  <c r="D107" i="49"/>
  <c r="J106" i="49"/>
  <c r="D106" i="49"/>
  <c r="M105" i="49"/>
  <c r="K105" i="49"/>
  <c r="I105" i="49"/>
  <c r="H105" i="49"/>
  <c r="F105" i="49"/>
  <c r="D105" i="49"/>
  <c r="M102" i="49"/>
  <c r="K102" i="49"/>
  <c r="I102" i="49"/>
  <c r="H102" i="49"/>
  <c r="F102" i="49"/>
  <c r="D102" i="49"/>
  <c r="G99" i="49"/>
  <c r="E99" i="49"/>
  <c r="D99" i="49"/>
  <c r="J98" i="49"/>
  <c r="D98" i="49"/>
  <c r="J97" i="49"/>
  <c r="D97" i="49"/>
  <c r="J96" i="49"/>
  <c r="F96" i="49"/>
  <c r="J95" i="49"/>
  <c r="F95" i="49"/>
  <c r="J94" i="49"/>
  <c r="D94" i="49"/>
  <c r="E93" i="49"/>
  <c r="D93" i="49"/>
  <c r="D92" i="49"/>
  <c r="G89" i="49"/>
  <c r="E89" i="49"/>
  <c r="D89" i="49"/>
  <c r="J88" i="49"/>
  <c r="D88" i="49"/>
  <c r="M87" i="49"/>
  <c r="K87" i="49"/>
  <c r="I87" i="49"/>
  <c r="H87" i="49"/>
  <c r="F87" i="49"/>
  <c r="D87" i="49"/>
  <c r="M84" i="49"/>
  <c r="K84" i="49"/>
  <c r="I84" i="49"/>
  <c r="H84" i="49"/>
  <c r="F84" i="49"/>
  <c r="D84" i="49"/>
  <c r="G81" i="49"/>
  <c r="E81" i="49"/>
  <c r="D81" i="49"/>
  <c r="J80" i="49"/>
  <c r="D80" i="49"/>
  <c r="J79" i="49"/>
  <c r="D79" i="49"/>
  <c r="J78" i="49"/>
  <c r="F78" i="49"/>
  <c r="J77" i="49"/>
  <c r="F77" i="49"/>
  <c r="J76" i="49"/>
  <c r="D76" i="49"/>
  <c r="E75" i="49"/>
  <c r="D75" i="49"/>
  <c r="D74" i="49"/>
  <c r="G72" i="49"/>
  <c r="E72" i="49"/>
  <c r="D72" i="49"/>
  <c r="J71" i="49"/>
  <c r="D71" i="49"/>
  <c r="M70" i="49"/>
  <c r="K70" i="49"/>
  <c r="I70" i="49"/>
  <c r="H70" i="49"/>
  <c r="F70" i="49"/>
  <c r="D70" i="49"/>
  <c r="M67" i="49"/>
  <c r="K67" i="49"/>
  <c r="I67" i="49"/>
  <c r="H67" i="49"/>
  <c r="F67" i="49"/>
  <c r="D67" i="49"/>
  <c r="G64" i="49"/>
  <c r="E64" i="49"/>
  <c r="D64" i="49"/>
  <c r="J63" i="49"/>
  <c r="D63" i="49"/>
  <c r="J62" i="49"/>
  <c r="D62" i="49"/>
  <c r="J61" i="49"/>
  <c r="F61" i="49"/>
  <c r="J60" i="49"/>
  <c r="F60" i="49"/>
  <c r="J59" i="49"/>
  <c r="D59" i="49"/>
  <c r="E58" i="49"/>
  <c r="D58" i="49"/>
  <c r="D40" i="49"/>
  <c r="E40" i="49"/>
  <c r="D57" i="49"/>
  <c r="M177" i="49"/>
  <c r="L177" i="49"/>
  <c r="K177" i="49"/>
  <c r="J177" i="49"/>
  <c r="I177" i="49"/>
  <c r="H177" i="49"/>
  <c r="M176" i="49"/>
  <c r="L176" i="49"/>
  <c r="K176" i="49"/>
  <c r="G176" i="49"/>
  <c r="F176" i="49"/>
  <c r="E176" i="49"/>
  <c r="L175" i="49"/>
  <c r="J175" i="49"/>
  <c r="G175" i="49"/>
  <c r="E175" i="49"/>
  <c r="L172" i="49"/>
  <c r="J172" i="49"/>
  <c r="G172" i="49"/>
  <c r="E172" i="49"/>
  <c r="M169" i="49"/>
  <c r="L169" i="49"/>
  <c r="K169" i="49"/>
  <c r="J169" i="49"/>
  <c r="I169" i="49"/>
  <c r="H169" i="49"/>
  <c r="M168" i="49"/>
  <c r="L168" i="49"/>
  <c r="K168" i="49"/>
  <c r="G168" i="49"/>
  <c r="F168" i="49"/>
  <c r="E168" i="49"/>
  <c r="M167" i="49"/>
  <c r="L167" i="49"/>
  <c r="K167" i="49"/>
  <c r="G167" i="49"/>
  <c r="F167" i="49"/>
  <c r="E167" i="49"/>
  <c r="K166" i="49"/>
  <c r="G166" i="49"/>
  <c r="K165" i="49"/>
  <c r="G165" i="49"/>
  <c r="M159" i="49"/>
  <c r="L159" i="49"/>
  <c r="K159" i="49"/>
  <c r="J159" i="49"/>
  <c r="I159" i="49"/>
  <c r="H159" i="49"/>
  <c r="M158" i="49"/>
  <c r="L158" i="49"/>
  <c r="K158" i="49"/>
  <c r="G158" i="49"/>
  <c r="F158" i="49"/>
  <c r="E158" i="49"/>
  <c r="L157" i="49"/>
  <c r="J157" i="49"/>
  <c r="G157" i="49"/>
  <c r="E157" i="49"/>
  <c r="L154" i="49"/>
  <c r="J154" i="49"/>
  <c r="G154" i="49"/>
  <c r="E154" i="49"/>
  <c r="M151" i="49"/>
  <c r="L151" i="49"/>
  <c r="K151" i="49"/>
  <c r="J151" i="49"/>
  <c r="I151" i="49"/>
  <c r="H151" i="49"/>
  <c r="M150" i="49"/>
  <c r="L150" i="49"/>
  <c r="K150" i="49"/>
  <c r="G150" i="49"/>
  <c r="F150" i="49"/>
  <c r="E150" i="49"/>
  <c r="M149" i="49"/>
  <c r="L149" i="49"/>
  <c r="K149" i="49"/>
  <c r="G149" i="49"/>
  <c r="F149" i="49"/>
  <c r="E149" i="49"/>
  <c r="K148" i="49"/>
  <c r="G148" i="49"/>
  <c r="K147" i="49"/>
  <c r="G147" i="49"/>
  <c r="M142" i="49"/>
  <c r="L142" i="49"/>
  <c r="K142" i="49"/>
  <c r="J142" i="49"/>
  <c r="I142" i="49"/>
  <c r="H142" i="49"/>
  <c r="M141" i="49"/>
  <c r="L141" i="49"/>
  <c r="K141" i="49"/>
  <c r="G141" i="49"/>
  <c r="F141" i="49"/>
  <c r="E141" i="49"/>
  <c r="L140" i="49"/>
  <c r="J140" i="49"/>
  <c r="G140" i="49"/>
  <c r="E140" i="49"/>
  <c r="L137" i="49"/>
  <c r="J137" i="49"/>
  <c r="G137" i="49"/>
  <c r="E137" i="49"/>
  <c r="M134" i="49"/>
  <c r="L134" i="49"/>
  <c r="K134" i="49"/>
  <c r="J134" i="49"/>
  <c r="I134" i="49"/>
  <c r="H134" i="49"/>
  <c r="M133" i="49"/>
  <c r="L133" i="49"/>
  <c r="K133" i="49"/>
  <c r="G133" i="49"/>
  <c r="F133" i="49"/>
  <c r="E133" i="49"/>
  <c r="M132" i="49"/>
  <c r="L132" i="49"/>
  <c r="K132" i="49"/>
  <c r="G132" i="49"/>
  <c r="F132" i="49"/>
  <c r="E132" i="49"/>
  <c r="K131" i="49"/>
  <c r="G131" i="49"/>
  <c r="K130" i="49"/>
  <c r="G130" i="49"/>
  <c r="M124" i="49"/>
  <c r="L124" i="49"/>
  <c r="K124" i="49"/>
  <c r="J124" i="49"/>
  <c r="I124" i="49"/>
  <c r="H124" i="49"/>
  <c r="M123" i="49"/>
  <c r="L123" i="49"/>
  <c r="K123" i="49"/>
  <c r="G123" i="49"/>
  <c r="F123" i="49"/>
  <c r="E123" i="49"/>
  <c r="L122" i="49"/>
  <c r="J122" i="49"/>
  <c r="G122" i="49"/>
  <c r="E122" i="49"/>
  <c r="L119" i="49"/>
  <c r="J119" i="49"/>
  <c r="G119" i="49"/>
  <c r="E119" i="49"/>
  <c r="M116" i="49"/>
  <c r="L116" i="49"/>
  <c r="K116" i="49"/>
  <c r="J116" i="49"/>
  <c r="I116" i="49"/>
  <c r="H116" i="49"/>
  <c r="M115" i="49"/>
  <c r="L115" i="49"/>
  <c r="K115" i="49"/>
  <c r="G115" i="49"/>
  <c r="F115" i="49"/>
  <c r="E115" i="49"/>
  <c r="M114" i="49"/>
  <c r="L114" i="49"/>
  <c r="K114" i="49"/>
  <c r="G114" i="49"/>
  <c r="F114" i="49"/>
  <c r="E114" i="49"/>
  <c r="K113" i="49"/>
  <c r="G113" i="49"/>
  <c r="K112" i="49"/>
  <c r="G112" i="49"/>
  <c r="M107" i="49"/>
  <c r="L107" i="49"/>
  <c r="K107" i="49"/>
  <c r="J107" i="49"/>
  <c r="I107" i="49"/>
  <c r="H107" i="49"/>
  <c r="M106" i="49"/>
  <c r="L106" i="49"/>
  <c r="K106" i="49"/>
  <c r="G106" i="49"/>
  <c r="F106" i="49"/>
  <c r="E106" i="49"/>
  <c r="L105" i="49"/>
  <c r="J105" i="49"/>
  <c r="G105" i="49"/>
  <c r="E105" i="49"/>
  <c r="L102" i="49"/>
  <c r="J102" i="49"/>
  <c r="G102" i="49"/>
  <c r="E102" i="49"/>
  <c r="M99" i="49"/>
  <c r="L99" i="49"/>
  <c r="K99" i="49"/>
  <c r="J99" i="49"/>
  <c r="I99" i="49"/>
  <c r="H99" i="49"/>
  <c r="M98" i="49"/>
  <c r="L98" i="49"/>
  <c r="K98" i="49"/>
  <c r="G98" i="49"/>
  <c r="F98" i="49"/>
  <c r="E98" i="49"/>
  <c r="M97" i="49"/>
  <c r="L97" i="49"/>
  <c r="K97" i="49"/>
  <c r="G97" i="49"/>
  <c r="F97" i="49"/>
  <c r="E97" i="49"/>
  <c r="K96" i="49"/>
  <c r="G96" i="49"/>
  <c r="K95" i="49"/>
  <c r="G95" i="49"/>
  <c r="M89" i="49"/>
  <c r="L89" i="49"/>
  <c r="K89" i="49"/>
  <c r="J89" i="49"/>
  <c r="I89" i="49"/>
  <c r="H89" i="49"/>
  <c r="M88" i="49"/>
  <c r="L88" i="49"/>
  <c r="K88" i="49"/>
  <c r="G88" i="49"/>
  <c r="F88" i="49"/>
  <c r="E88" i="49"/>
  <c r="L87" i="49"/>
  <c r="J87" i="49"/>
  <c r="G87" i="49"/>
  <c r="E87" i="49"/>
  <c r="L84" i="49"/>
  <c r="J84" i="49"/>
  <c r="G84" i="49"/>
  <c r="E84" i="49"/>
  <c r="M81" i="49"/>
  <c r="L81" i="49"/>
  <c r="K81" i="49"/>
  <c r="J81" i="49"/>
  <c r="I81" i="49"/>
  <c r="H81" i="49"/>
  <c r="M80" i="49"/>
  <c r="L80" i="49"/>
  <c r="K80" i="49"/>
  <c r="G80" i="49"/>
  <c r="F80" i="49"/>
  <c r="E80" i="49"/>
  <c r="M79" i="49"/>
  <c r="L79" i="49"/>
  <c r="K79" i="49"/>
  <c r="G79" i="49"/>
  <c r="F79" i="49"/>
  <c r="E79" i="49"/>
  <c r="K78" i="49"/>
  <c r="G78" i="49"/>
  <c r="K77" i="49"/>
  <c r="G77" i="49"/>
  <c r="M72" i="49"/>
  <c r="L72" i="49"/>
  <c r="K72" i="49"/>
  <c r="J72" i="49"/>
  <c r="I72" i="49"/>
  <c r="H72" i="49"/>
  <c r="M71" i="49"/>
  <c r="L71" i="49"/>
  <c r="K71" i="49"/>
  <c r="G71" i="49"/>
  <c r="F71" i="49"/>
  <c r="E71" i="49"/>
  <c r="L70" i="49"/>
  <c r="J70" i="49"/>
  <c r="G70" i="49"/>
  <c r="E70" i="49"/>
  <c r="L67" i="49"/>
  <c r="J67" i="49"/>
  <c r="G67" i="49"/>
  <c r="E67" i="49"/>
  <c r="M64" i="49"/>
  <c r="L64" i="49"/>
  <c r="K64" i="49"/>
  <c r="J64" i="49"/>
  <c r="I64" i="49"/>
  <c r="H64" i="49"/>
  <c r="M63" i="49"/>
  <c r="L63" i="49"/>
  <c r="K63" i="49"/>
  <c r="G63" i="49"/>
  <c r="F63" i="49"/>
  <c r="E63" i="49"/>
  <c r="M62" i="49"/>
  <c r="L62" i="49"/>
  <c r="K62" i="49"/>
  <c r="G62" i="49"/>
  <c r="F62" i="49"/>
  <c r="E62" i="49"/>
  <c r="K61" i="49"/>
  <c r="G61" i="49"/>
  <c r="K60" i="49"/>
  <c r="G60" i="49"/>
  <c r="E46" i="49"/>
  <c r="E29" i="49"/>
  <c r="E11" i="49"/>
  <c r="G54" i="49"/>
  <c r="E54" i="49"/>
  <c r="D54" i="49"/>
  <c r="E37" i="49"/>
  <c r="J53" i="49"/>
  <c r="D53" i="49"/>
  <c r="M52" i="49"/>
  <c r="K52" i="49"/>
  <c r="I52" i="49"/>
  <c r="H52" i="49"/>
  <c r="F52" i="49"/>
  <c r="D52" i="49"/>
  <c r="M49" i="49"/>
  <c r="K49" i="49"/>
  <c r="I49" i="49"/>
  <c r="H49" i="49"/>
  <c r="F49" i="49"/>
  <c r="D49" i="49"/>
  <c r="G46" i="49"/>
  <c r="D46" i="49"/>
  <c r="J45" i="49"/>
  <c r="D45" i="49"/>
  <c r="J44" i="49"/>
  <c r="D44" i="49"/>
  <c r="M54" i="49"/>
  <c r="L54" i="49"/>
  <c r="K54" i="49"/>
  <c r="J54" i="49"/>
  <c r="I54" i="49"/>
  <c r="H54" i="49"/>
  <c r="M53" i="49"/>
  <c r="L53" i="49"/>
  <c r="K53" i="49"/>
  <c r="G53" i="49"/>
  <c r="F53" i="49"/>
  <c r="E53" i="49"/>
  <c r="L52" i="49"/>
  <c r="J52" i="49"/>
  <c r="G52" i="49"/>
  <c r="E52" i="49"/>
  <c r="L49" i="49"/>
  <c r="J49" i="49"/>
  <c r="G49" i="49"/>
  <c r="E49" i="49"/>
  <c r="M46" i="49"/>
  <c r="L46" i="49"/>
  <c r="K46" i="49"/>
  <c r="J46" i="49"/>
  <c r="I46" i="49"/>
  <c r="H46" i="49"/>
  <c r="M45" i="49"/>
  <c r="L45" i="49"/>
  <c r="K45" i="49"/>
  <c r="G45" i="49"/>
  <c r="F45" i="49"/>
  <c r="E45" i="49"/>
  <c r="M44" i="49"/>
  <c r="L44" i="49"/>
  <c r="K44" i="49"/>
  <c r="G44" i="49"/>
  <c r="F44" i="49"/>
  <c r="E44" i="49"/>
  <c r="J43" i="49"/>
  <c r="F43" i="49"/>
  <c r="J42" i="49"/>
  <c r="F42" i="49"/>
  <c r="J41" i="49"/>
  <c r="D41" i="49"/>
  <c r="D39" i="49"/>
  <c r="K43" i="49"/>
  <c r="G43" i="49"/>
  <c r="K42" i="49"/>
  <c r="G42" i="49"/>
  <c r="G37" i="49"/>
  <c r="D37" i="49"/>
  <c r="J36" i="49"/>
  <c r="D36" i="49"/>
  <c r="M35" i="49"/>
  <c r="K35" i="49"/>
  <c r="I35" i="49"/>
  <c r="H35" i="49"/>
  <c r="F35" i="49"/>
  <c r="D35" i="49"/>
  <c r="M32" i="49"/>
  <c r="K32" i="49"/>
  <c r="I32" i="49"/>
  <c r="H32" i="49"/>
  <c r="F32" i="49"/>
  <c r="D32" i="49"/>
  <c r="G29" i="49"/>
  <c r="D29" i="49"/>
  <c r="J28" i="49"/>
  <c r="D28" i="49"/>
  <c r="J27" i="49"/>
  <c r="D27" i="49"/>
  <c r="J26" i="49"/>
  <c r="F26" i="49"/>
  <c r="J25" i="49"/>
  <c r="F25" i="49"/>
  <c r="J24" i="49"/>
  <c r="D24" i="49"/>
  <c r="E23" i="49"/>
  <c r="D23" i="49"/>
  <c r="D22" i="49"/>
  <c r="M37" i="49"/>
  <c r="L37" i="49"/>
  <c r="K37" i="49"/>
  <c r="J37" i="49"/>
  <c r="I37" i="49"/>
  <c r="H37" i="49"/>
  <c r="M36" i="49"/>
  <c r="L36" i="49"/>
  <c r="K36" i="49"/>
  <c r="G36" i="49"/>
  <c r="F36" i="49"/>
  <c r="E36" i="49"/>
  <c r="L35" i="49"/>
  <c r="J35" i="49"/>
  <c r="G35" i="49"/>
  <c r="E35" i="49"/>
  <c r="L32" i="49"/>
  <c r="J32" i="49"/>
  <c r="G32" i="49"/>
  <c r="E32" i="49"/>
  <c r="M29" i="49"/>
  <c r="L29" i="49"/>
  <c r="K29" i="49"/>
  <c r="J29" i="49"/>
  <c r="I29" i="49"/>
  <c r="H29" i="49"/>
  <c r="M28" i="49"/>
  <c r="L28" i="49"/>
  <c r="K28" i="49"/>
  <c r="G28" i="49"/>
  <c r="F28" i="49"/>
  <c r="E28" i="49"/>
  <c r="M27" i="49"/>
  <c r="L27" i="49"/>
  <c r="K27" i="49"/>
  <c r="G27" i="49"/>
  <c r="F27" i="49"/>
  <c r="E27" i="49"/>
  <c r="K26" i="49"/>
  <c r="G26" i="49"/>
  <c r="K25" i="49"/>
  <c r="G25" i="49"/>
  <c r="G19" i="49"/>
  <c r="E19" i="49"/>
  <c r="D19" i="49"/>
  <c r="J18" i="49"/>
  <c r="D18" i="49"/>
  <c r="M17" i="49"/>
  <c r="K17" i="49"/>
  <c r="I17" i="49"/>
  <c r="H17" i="49"/>
  <c r="F17" i="49"/>
  <c r="D17" i="49"/>
  <c r="M14" i="49"/>
  <c r="K14" i="49"/>
  <c r="I14" i="49"/>
  <c r="H14" i="49"/>
  <c r="F14" i="49"/>
  <c r="G11" i="49"/>
  <c r="D11" i="49"/>
  <c r="J10" i="49"/>
  <c r="D10" i="49"/>
  <c r="J9" i="49"/>
  <c r="D14" i="49"/>
  <c r="A17" i="49"/>
  <c r="D9" i="49"/>
  <c r="J8" i="49"/>
  <c r="F8" i="49"/>
  <c r="J7" i="49"/>
  <c r="F7" i="49"/>
  <c r="M19" i="49"/>
  <c r="L19" i="49"/>
  <c r="K19" i="49"/>
  <c r="J19" i="49"/>
  <c r="I19" i="49"/>
  <c r="H19" i="49"/>
  <c r="M18" i="49"/>
  <c r="L18" i="49"/>
  <c r="K18" i="49"/>
  <c r="G18" i="49"/>
  <c r="F18" i="49"/>
  <c r="E18" i="49"/>
  <c r="L17" i="49"/>
  <c r="J17" i="49"/>
  <c r="G17" i="49"/>
  <c r="E17" i="49"/>
  <c r="L14" i="49"/>
  <c r="J14" i="49"/>
  <c r="G14" i="49"/>
  <c r="E14" i="49"/>
  <c r="M11" i="49"/>
  <c r="L11" i="49"/>
  <c r="K11" i="49"/>
  <c r="J11" i="49"/>
  <c r="I11" i="49"/>
  <c r="H11" i="49"/>
  <c r="M10" i="49"/>
  <c r="L10" i="49"/>
  <c r="K10" i="49"/>
  <c r="M9" i="49"/>
  <c r="L9" i="49"/>
  <c r="K9" i="49"/>
  <c r="G10" i="49"/>
  <c r="F10" i="49"/>
  <c r="E10" i="49"/>
  <c r="G9" i="49"/>
  <c r="F9" i="49"/>
  <c r="E9" i="49"/>
  <c r="K8" i="49"/>
  <c r="K7" i="49"/>
  <c r="G8" i="49"/>
  <c r="G7" i="49"/>
  <c r="J6" i="49"/>
  <c r="D6" i="49"/>
  <c r="I8" i="53"/>
  <c r="Q27" i="4"/>
  <c r="J69" i="4"/>
  <c r="J68" i="4"/>
  <c r="J67" i="4"/>
  <c r="J66" i="4"/>
  <c r="Q65" i="4"/>
  <c r="K65" i="4"/>
  <c r="Q64" i="4"/>
  <c r="K64" i="4"/>
  <c r="AO64" i="4"/>
  <c r="AN64" i="4"/>
  <c r="AM64" i="4"/>
  <c r="AL64" i="4"/>
  <c r="AK64" i="4"/>
  <c r="AJ64" i="4"/>
  <c r="AI64" i="4"/>
  <c r="AH64" i="4"/>
  <c r="AG64" i="4"/>
  <c r="AF64" i="4"/>
  <c r="AE64" i="4"/>
  <c r="AD64" i="4"/>
  <c r="AC64" i="4"/>
  <c r="AB64" i="4"/>
  <c r="AA64" i="4"/>
  <c r="Z64" i="4"/>
  <c r="Y64" i="4"/>
  <c r="X64" i="4"/>
  <c r="W64" i="4"/>
  <c r="V64" i="4"/>
  <c r="U64" i="4"/>
  <c r="T64" i="4"/>
  <c r="S64" i="4"/>
  <c r="R64" i="4"/>
  <c r="P64" i="4"/>
  <c r="O64" i="4"/>
  <c r="N64" i="4"/>
  <c r="M64" i="4"/>
  <c r="L64" i="4"/>
  <c r="AO69" i="4"/>
  <c r="AN69" i="4"/>
  <c r="AM69" i="4"/>
  <c r="AK69" i="4"/>
  <c r="AJ69" i="4"/>
  <c r="AI69" i="4"/>
  <c r="AH69" i="4"/>
  <c r="AG69" i="4"/>
  <c r="AF69" i="4"/>
  <c r="AE69" i="4"/>
  <c r="AD69" i="4"/>
  <c r="AC69" i="4"/>
  <c r="AB69" i="4"/>
  <c r="AA69" i="4"/>
  <c r="Z69" i="4"/>
  <c r="Y69" i="4"/>
  <c r="X69" i="4"/>
  <c r="W69" i="4"/>
  <c r="V69" i="4"/>
  <c r="U69" i="4"/>
  <c r="T69" i="4"/>
  <c r="S69" i="4"/>
  <c r="R69" i="4"/>
  <c r="Q69" i="4"/>
  <c r="P69" i="4"/>
  <c r="O69" i="4"/>
  <c r="N69" i="4"/>
  <c r="M69" i="4"/>
  <c r="L69" i="4"/>
  <c r="K69" i="4"/>
  <c r="AO68" i="4"/>
  <c r="AN68" i="4"/>
  <c r="AM68" i="4"/>
  <c r="AL68" i="4"/>
  <c r="AK68" i="4"/>
  <c r="AJ68" i="4"/>
  <c r="AI68" i="4"/>
  <c r="AH68" i="4"/>
  <c r="AG68" i="4"/>
  <c r="AF68" i="4"/>
  <c r="AE68" i="4"/>
  <c r="AD68" i="4"/>
  <c r="AC68" i="4"/>
  <c r="AB68" i="4"/>
  <c r="AA68" i="4"/>
  <c r="Z68" i="4"/>
  <c r="Y68" i="4"/>
  <c r="X68" i="4"/>
  <c r="W68" i="4"/>
  <c r="V68" i="4"/>
  <c r="U68" i="4"/>
  <c r="T68" i="4"/>
  <c r="S68" i="4"/>
  <c r="R68" i="4"/>
  <c r="Q68" i="4"/>
  <c r="P68" i="4"/>
  <c r="O68" i="4"/>
  <c r="N68" i="4"/>
  <c r="M68" i="4"/>
  <c r="L68" i="4"/>
  <c r="K68" i="4"/>
  <c r="AO67" i="4"/>
  <c r="AN67" i="4"/>
  <c r="AM67" i="4"/>
  <c r="AK67" i="4"/>
  <c r="AJ67" i="4"/>
  <c r="AI67" i="4"/>
  <c r="AH67" i="4"/>
  <c r="AG67" i="4"/>
  <c r="AF67" i="4"/>
  <c r="AE67" i="4"/>
  <c r="AD67" i="4"/>
  <c r="AC67" i="4"/>
  <c r="AB67" i="4"/>
  <c r="AA67" i="4"/>
  <c r="Z67" i="4"/>
  <c r="Y67" i="4"/>
  <c r="X67" i="4"/>
  <c r="W67" i="4"/>
  <c r="V67" i="4"/>
  <c r="U67" i="4"/>
  <c r="T67" i="4"/>
  <c r="S67" i="4"/>
  <c r="R67" i="4"/>
  <c r="Q67" i="4"/>
  <c r="P67" i="4"/>
  <c r="O67" i="4"/>
  <c r="N67" i="4"/>
  <c r="M67" i="4"/>
  <c r="L67" i="4"/>
  <c r="K67" i="4"/>
  <c r="AO66" i="4"/>
  <c r="AN66" i="4"/>
  <c r="AM66" i="4"/>
  <c r="AK66" i="4"/>
  <c r="AJ66" i="4"/>
  <c r="AI66" i="4"/>
  <c r="AH66" i="4"/>
  <c r="AG66" i="4"/>
  <c r="AF66" i="4"/>
  <c r="AE66" i="4"/>
  <c r="AD66" i="4"/>
  <c r="AC66" i="4"/>
  <c r="AB66" i="4"/>
  <c r="Z66" i="4"/>
  <c r="Y66" i="4"/>
  <c r="X66" i="4"/>
  <c r="W66" i="4"/>
  <c r="V66" i="4"/>
  <c r="U66" i="4"/>
  <c r="T66" i="4"/>
  <c r="S66" i="4"/>
  <c r="R66" i="4"/>
  <c r="Q66" i="4"/>
  <c r="P66" i="4"/>
  <c r="O66" i="4"/>
  <c r="N66" i="4"/>
  <c r="M66" i="4"/>
  <c r="L66" i="4"/>
  <c r="K66" i="4"/>
  <c r="AO65" i="4"/>
  <c r="AN65" i="4"/>
  <c r="AM65" i="4"/>
  <c r="AL65" i="4"/>
  <c r="AK65" i="4"/>
  <c r="AJ65" i="4"/>
  <c r="AI65" i="4"/>
  <c r="AH65" i="4"/>
  <c r="AG65" i="4"/>
  <c r="AF65" i="4"/>
  <c r="AE65" i="4"/>
  <c r="AD65" i="4"/>
  <c r="AC65" i="4"/>
  <c r="AB65" i="4"/>
  <c r="AA65" i="4"/>
  <c r="Z65" i="4"/>
  <c r="Y65" i="4"/>
  <c r="X65" i="4"/>
  <c r="W65" i="4"/>
  <c r="V65" i="4"/>
  <c r="U65" i="4"/>
  <c r="T65" i="4"/>
  <c r="S65" i="4"/>
  <c r="R65" i="4"/>
  <c r="P65" i="4"/>
  <c r="O65" i="4"/>
  <c r="N65" i="4"/>
  <c r="M65" i="4"/>
  <c r="L65" i="4"/>
  <c r="J58" i="4"/>
  <c r="J57" i="4"/>
  <c r="J56" i="4"/>
  <c r="J55" i="4"/>
  <c r="Q54" i="4"/>
  <c r="K54" i="4"/>
  <c r="J53" i="4"/>
  <c r="J52" i="4"/>
  <c r="P51" i="4"/>
  <c r="P50" i="4"/>
  <c r="Q49" i="4"/>
  <c r="K49" i="4"/>
  <c r="AO49" i="4"/>
  <c r="AN49" i="4"/>
  <c r="AM49" i="4"/>
  <c r="AK49" i="4"/>
  <c r="AJ49" i="4"/>
  <c r="AI49" i="4"/>
  <c r="AH49" i="4"/>
  <c r="AG49" i="4"/>
  <c r="AF49" i="4"/>
  <c r="AE49" i="4"/>
  <c r="AD49" i="4"/>
  <c r="AC49" i="4"/>
  <c r="AB49" i="4"/>
  <c r="AA49" i="4"/>
  <c r="Z49" i="4"/>
  <c r="Y49" i="4"/>
  <c r="X49" i="4"/>
  <c r="W49" i="4"/>
  <c r="V49" i="4"/>
  <c r="U49" i="4"/>
  <c r="T49" i="4"/>
  <c r="S49" i="4"/>
  <c r="R49" i="4"/>
  <c r="P49" i="4"/>
  <c r="O49" i="4"/>
  <c r="N49" i="4"/>
  <c r="M49" i="4"/>
  <c r="L49" i="4"/>
  <c r="AO58" i="4"/>
  <c r="AN58" i="4"/>
  <c r="AM58" i="4"/>
  <c r="AL58" i="4"/>
  <c r="AK58" i="4"/>
  <c r="AJ58" i="4"/>
  <c r="AI58" i="4"/>
  <c r="AH58" i="4"/>
  <c r="AG58" i="4"/>
  <c r="AF58" i="4"/>
  <c r="AE58" i="4"/>
  <c r="AD58" i="4"/>
  <c r="AC58" i="4"/>
  <c r="AB58" i="4"/>
  <c r="AA58" i="4"/>
  <c r="Z58" i="4"/>
  <c r="Y58" i="4"/>
  <c r="X58" i="4"/>
  <c r="W58" i="4"/>
  <c r="V58" i="4"/>
  <c r="U58" i="4"/>
  <c r="T58" i="4"/>
  <c r="S58" i="4"/>
  <c r="R58" i="4"/>
  <c r="Q58" i="4"/>
  <c r="P58" i="4"/>
  <c r="O58" i="4"/>
  <c r="N58" i="4"/>
  <c r="M58" i="4"/>
  <c r="L58" i="4"/>
  <c r="K58" i="4"/>
  <c r="AO57" i="4"/>
  <c r="AN57" i="4"/>
  <c r="AM57" i="4"/>
  <c r="AL57" i="4"/>
  <c r="AK57" i="4"/>
  <c r="AJ57" i="4"/>
  <c r="AI57" i="4"/>
  <c r="AH57" i="4"/>
  <c r="AG57" i="4"/>
  <c r="AF57" i="4"/>
  <c r="AE57" i="4"/>
  <c r="AD57" i="4"/>
  <c r="AC57" i="4"/>
  <c r="AB57" i="4"/>
  <c r="AA57" i="4"/>
  <c r="Z57" i="4"/>
  <c r="Y57" i="4"/>
  <c r="X57" i="4"/>
  <c r="W57" i="4"/>
  <c r="V57" i="4"/>
  <c r="U57" i="4"/>
  <c r="T57" i="4"/>
  <c r="S57" i="4"/>
  <c r="R57" i="4"/>
  <c r="Q57" i="4"/>
  <c r="P57" i="4"/>
  <c r="O57" i="4"/>
  <c r="N57" i="4"/>
  <c r="M57" i="4"/>
  <c r="L57" i="4"/>
  <c r="K57" i="4"/>
  <c r="AO56" i="4"/>
  <c r="AN56" i="4"/>
  <c r="AM56" i="4"/>
  <c r="AL56" i="4"/>
  <c r="AK56" i="4"/>
  <c r="AJ56" i="4"/>
  <c r="AI56" i="4"/>
  <c r="AH56" i="4"/>
  <c r="AG56" i="4"/>
  <c r="AF56" i="4"/>
  <c r="AE56" i="4"/>
  <c r="AD56" i="4"/>
  <c r="AC56" i="4"/>
  <c r="AB56" i="4"/>
  <c r="AA56" i="4"/>
  <c r="Z56" i="4"/>
  <c r="Y56" i="4"/>
  <c r="X56" i="4"/>
  <c r="W56" i="4"/>
  <c r="V56" i="4"/>
  <c r="U56" i="4"/>
  <c r="T56" i="4"/>
  <c r="S56" i="4"/>
  <c r="R56" i="4"/>
  <c r="Q56" i="4"/>
  <c r="P56" i="4"/>
  <c r="O56" i="4"/>
  <c r="N56" i="4"/>
  <c r="M56" i="4"/>
  <c r="L56" i="4"/>
  <c r="K56" i="4"/>
  <c r="AO55" i="4"/>
  <c r="AN55" i="4"/>
  <c r="AM55" i="4"/>
  <c r="AL55" i="4"/>
  <c r="AK55" i="4"/>
  <c r="AJ55" i="4"/>
  <c r="AI55" i="4"/>
  <c r="AH55" i="4"/>
  <c r="AG55" i="4"/>
  <c r="AF55" i="4"/>
  <c r="AE55" i="4"/>
  <c r="AD55" i="4"/>
  <c r="AC55" i="4"/>
  <c r="AB55" i="4"/>
  <c r="AA55" i="4"/>
  <c r="Z55" i="4"/>
  <c r="Y55" i="4"/>
  <c r="X55" i="4"/>
  <c r="W55" i="4"/>
  <c r="V55" i="4"/>
  <c r="U55" i="4"/>
  <c r="T55" i="4"/>
  <c r="S55" i="4"/>
  <c r="R55" i="4"/>
  <c r="Q55" i="4"/>
  <c r="P55" i="4"/>
  <c r="O55" i="4"/>
  <c r="N55" i="4"/>
  <c r="M55" i="4"/>
  <c r="L55" i="4"/>
  <c r="K55" i="4"/>
  <c r="AO54" i="4"/>
  <c r="AN54" i="4"/>
  <c r="AM54" i="4"/>
  <c r="AL54" i="4"/>
  <c r="AK54" i="4"/>
  <c r="AJ54" i="4"/>
  <c r="AI54" i="4"/>
  <c r="AH54" i="4"/>
  <c r="AG54" i="4"/>
  <c r="AF54" i="4"/>
  <c r="AE54" i="4"/>
  <c r="AD54" i="4"/>
  <c r="AC54" i="4"/>
  <c r="AB54" i="4"/>
  <c r="AA54" i="4"/>
  <c r="Z54" i="4"/>
  <c r="Y54" i="4"/>
  <c r="X54" i="4"/>
  <c r="W54" i="4"/>
  <c r="V54" i="4"/>
  <c r="U54" i="4"/>
  <c r="T54" i="4"/>
  <c r="S54" i="4"/>
  <c r="R54" i="4"/>
  <c r="P54" i="4"/>
  <c r="O54" i="4"/>
  <c r="N54" i="4"/>
  <c r="M54" i="4"/>
  <c r="L54" i="4"/>
  <c r="Y53" i="4"/>
  <c r="X53" i="4"/>
  <c r="W53" i="4"/>
  <c r="V53" i="4"/>
  <c r="U53" i="4"/>
  <c r="T53" i="4"/>
  <c r="S53" i="4"/>
  <c r="R53" i="4"/>
  <c r="Q53" i="4"/>
  <c r="P53" i="4"/>
  <c r="O53" i="4"/>
  <c r="N53" i="4"/>
  <c r="M53" i="4"/>
  <c r="L53" i="4"/>
  <c r="K53" i="4"/>
  <c r="Y52" i="4"/>
  <c r="X52" i="4"/>
  <c r="W52" i="4"/>
  <c r="V52" i="4"/>
  <c r="U52" i="4"/>
  <c r="T52" i="4"/>
  <c r="S52" i="4"/>
  <c r="R52" i="4"/>
  <c r="Q52" i="4"/>
  <c r="P52" i="4"/>
  <c r="O52" i="4"/>
  <c r="N52" i="4"/>
  <c r="M52" i="4"/>
  <c r="L52" i="4"/>
  <c r="K52" i="4"/>
  <c r="AO51" i="4"/>
  <c r="AN51" i="4"/>
  <c r="AM51" i="4"/>
  <c r="AL51" i="4"/>
  <c r="AK51" i="4"/>
  <c r="AJ51" i="4"/>
  <c r="AI51" i="4"/>
  <c r="AH51" i="4"/>
  <c r="AG51" i="4"/>
  <c r="AF51" i="4"/>
  <c r="AE51" i="4"/>
  <c r="AD51" i="4"/>
  <c r="AC51" i="4"/>
  <c r="AB51" i="4"/>
  <c r="AA51" i="4"/>
  <c r="Z51" i="4"/>
  <c r="Y51" i="4"/>
  <c r="X51" i="4"/>
  <c r="W51" i="4"/>
  <c r="V51" i="4"/>
  <c r="U51" i="4"/>
  <c r="T51" i="4"/>
  <c r="S51" i="4"/>
  <c r="R51" i="4"/>
  <c r="Q51" i="4"/>
  <c r="AO50" i="4"/>
  <c r="AN50" i="4"/>
  <c r="AM50" i="4"/>
  <c r="AL50" i="4"/>
  <c r="AK50" i="4"/>
  <c r="AJ50" i="4"/>
  <c r="AI50" i="4"/>
  <c r="AH50" i="4"/>
  <c r="AG50" i="4"/>
  <c r="AF50" i="4"/>
  <c r="AE50" i="4"/>
  <c r="AD50" i="4"/>
  <c r="AC50" i="4"/>
  <c r="AB50" i="4"/>
  <c r="AA50" i="4"/>
  <c r="Z50" i="4"/>
  <c r="Y50" i="4"/>
  <c r="X50" i="4"/>
  <c r="W50" i="4"/>
  <c r="V50" i="4"/>
  <c r="U50" i="4"/>
  <c r="T50" i="4"/>
  <c r="S50" i="4"/>
  <c r="R50" i="4"/>
  <c r="Q50" i="4"/>
  <c r="J62" i="4"/>
  <c r="R63" i="4"/>
  <c r="J63" i="4"/>
  <c r="AO63" i="4"/>
  <c r="AN63" i="4"/>
  <c r="AM63" i="4"/>
  <c r="AL63" i="4"/>
  <c r="AK63" i="4"/>
  <c r="AJ63" i="4"/>
  <c r="AI63" i="4"/>
  <c r="AH63" i="4"/>
  <c r="AG63" i="4"/>
  <c r="AF63" i="4"/>
  <c r="AE63" i="4"/>
  <c r="AD63" i="4"/>
  <c r="AC63" i="4"/>
  <c r="AB63" i="4"/>
  <c r="AA63" i="4"/>
  <c r="Z63" i="4"/>
  <c r="Y63" i="4"/>
  <c r="X63" i="4"/>
  <c r="W63" i="4"/>
  <c r="V63" i="4"/>
  <c r="U63" i="4"/>
  <c r="T63" i="4"/>
  <c r="S63" i="4"/>
  <c r="Q63" i="4"/>
  <c r="P63" i="4"/>
  <c r="O63" i="4"/>
  <c r="N63" i="4"/>
  <c r="M63" i="4"/>
  <c r="L63" i="4"/>
  <c r="K63" i="4"/>
  <c r="R48" i="4"/>
  <c r="J48" i="4"/>
  <c r="AO48" i="4"/>
  <c r="AN48" i="4"/>
  <c r="AM48" i="4"/>
  <c r="AL48" i="4"/>
  <c r="AK48" i="4"/>
  <c r="AJ48" i="4"/>
  <c r="AI48" i="4"/>
  <c r="AH48" i="4"/>
  <c r="AG48" i="4"/>
  <c r="AF48" i="4"/>
  <c r="AE48" i="4"/>
  <c r="AD48" i="4"/>
  <c r="AC48" i="4"/>
  <c r="AB48" i="4"/>
  <c r="AA48" i="4"/>
  <c r="Z48" i="4"/>
  <c r="Y48" i="4"/>
  <c r="X48" i="4"/>
  <c r="W48" i="4"/>
  <c r="V48" i="4"/>
  <c r="U48" i="4"/>
  <c r="T48" i="4"/>
  <c r="S48" i="4"/>
  <c r="Q48" i="4"/>
  <c r="P48" i="4"/>
  <c r="O48" i="4"/>
  <c r="N48" i="4"/>
  <c r="M48" i="4"/>
  <c r="L48" i="4"/>
  <c r="K48" i="4"/>
  <c r="J47" i="4"/>
  <c r="AM29" i="4"/>
  <c r="AL29" i="4"/>
  <c r="AK29" i="4"/>
  <c r="AJ29" i="4"/>
  <c r="AI29" i="4"/>
  <c r="AH29" i="4"/>
  <c r="Z29" i="4"/>
  <c r="Y29" i="4"/>
  <c r="X29" i="4"/>
  <c r="W29" i="4"/>
  <c r="V29" i="4"/>
  <c r="U29" i="4"/>
  <c r="AM28" i="4"/>
  <c r="AL28" i="4"/>
  <c r="AK28" i="4"/>
  <c r="AJ28" i="4"/>
  <c r="AI28" i="4"/>
  <c r="AH28" i="4"/>
  <c r="Z28" i="4"/>
  <c r="Y28" i="4"/>
  <c r="X28" i="4"/>
  <c r="W28" i="4"/>
  <c r="V28" i="4"/>
  <c r="U28" i="4"/>
  <c r="J45" i="4"/>
  <c r="J36" i="4"/>
  <c r="J41" i="4"/>
  <c r="J40" i="4"/>
  <c r="J39" i="4"/>
  <c r="J38" i="4"/>
  <c r="Q37" i="4"/>
  <c r="K37" i="4"/>
  <c r="P37" i="4"/>
  <c r="O37" i="4"/>
  <c r="N37" i="4"/>
  <c r="M37" i="4"/>
  <c r="L37" i="4"/>
  <c r="Q24" i="4"/>
  <c r="Q55" i="36"/>
  <c r="D55" i="36"/>
  <c r="D53" i="36"/>
  <c r="D51" i="36"/>
  <c r="C48" i="36"/>
  <c r="Q63" i="52"/>
  <c r="D63" i="52"/>
  <c r="D61" i="52"/>
  <c r="D59" i="52"/>
  <c r="C56" i="52"/>
  <c r="AC10" i="4"/>
  <c r="W10" i="4"/>
  <c r="E5" i="49"/>
  <c r="D5" i="49"/>
  <c r="D4" i="49"/>
  <c r="E20" i="50"/>
  <c r="AY8" i="53" s="1"/>
  <c r="D28" i="38"/>
  <c r="AG29" i="4"/>
  <c r="E53" i="7"/>
  <c r="N8" i="53" s="1"/>
  <c r="E52" i="7"/>
  <c r="M8" i="53" s="1"/>
  <c r="E51" i="7"/>
  <c r="L8" i="53" s="1"/>
  <c r="AD3" i="4"/>
  <c r="H18" i="44"/>
  <c r="AD2" i="43"/>
  <c r="H15" i="44"/>
  <c r="H16" i="44"/>
  <c r="H17" i="44"/>
  <c r="V14" i="25"/>
  <c r="N14" i="25"/>
  <c r="C14" i="25"/>
  <c r="V15" i="14"/>
  <c r="N15" i="14"/>
  <c r="C15" i="14"/>
  <c r="O21" i="25"/>
  <c r="O20" i="20"/>
  <c r="O19" i="19"/>
  <c r="L21" i="14" s="1"/>
  <c r="O20" i="45"/>
  <c r="O20" i="16"/>
  <c r="O20" i="15"/>
  <c r="Q22" i="43"/>
  <c r="O20" i="12"/>
  <c r="V14" i="45"/>
  <c r="N14" i="45"/>
  <c r="C14" i="45"/>
  <c r="V14" i="16"/>
  <c r="N14" i="16"/>
  <c r="C14" i="16"/>
  <c r="V14" i="15"/>
  <c r="C14" i="15"/>
  <c r="Z21" i="12"/>
  <c r="V21" i="12"/>
  <c r="P21" i="12"/>
  <c r="V14" i="12"/>
  <c r="N14" i="12"/>
  <c r="C14" i="12"/>
  <c r="AI25" i="43" l="1"/>
  <c r="M16" i="53"/>
  <c r="AI26" i="43"/>
  <c r="O16" i="53"/>
  <c r="V26" i="43"/>
  <c r="N16" i="53"/>
  <c r="V25" i="43"/>
  <c r="L16" i="53"/>
  <c r="Q24" i="43"/>
  <c r="I16" i="53"/>
  <c r="H16" i="53"/>
  <c r="H8" i="53"/>
  <c r="AN16" i="53"/>
  <c r="AN8" i="53"/>
  <c r="AQ16" i="53"/>
  <c r="AQ8" i="53"/>
  <c r="AS16" i="53"/>
  <c r="AS8" i="53"/>
  <c r="AO16" i="53"/>
  <c r="AO8" i="53"/>
  <c r="AR16" i="53"/>
  <c r="AR8" i="53"/>
  <c r="AT16" i="53"/>
  <c r="AT8" i="53"/>
  <c r="N22" i="44"/>
  <c r="AK22" i="44"/>
  <c r="AI22" i="44"/>
  <c r="AG22" i="44"/>
  <c r="AL22" i="44"/>
  <c r="AJ22" i="44"/>
  <c r="AH22" i="44"/>
  <c r="AF22" i="44"/>
  <c r="AP16" i="53"/>
  <c r="AP8" i="53"/>
  <c r="T28" i="4"/>
  <c r="T29" i="4"/>
  <c r="Q26" i="4"/>
  <c r="AG28" i="4"/>
  <c r="Q25" i="4"/>
  <c r="I22" i="44"/>
  <c r="K22" i="44"/>
  <c r="M22" i="44"/>
  <c r="O22" i="44"/>
  <c r="J22" i="44"/>
  <c r="L22" i="44"/>
  <c r="E55" i="7"/>
  <c r="J8" i="53" s="1"/>
  <c r="H19" i="44"/>
  <c r="J16" i="53" s="1"/>
  <c r="Q30" i="4" l="1"/>
  <c r="Q27" i="43"/>
  <c r="N15" i="43"/>
  <c r="V15" i="43"/>
  <c r="C15" i="43"/>
  <c r="W9" i="4" l="1"/>
  <c r="AB8" i="4"/>
  <c r="W8" i="4"/>
  <c r="AC9" i="43"/>
  <c r="W9" i="43"/>
  <c r="W8" i="43"/>
  <c r="AB7" i="43"/>
  <c r="W7" i="43"/>
  <c r="AC9" i="14"/>
  <c r="W9" i="14"/>
  <c r="W8" i="14"/>
  <c r="AB7" i="14"/>
  <c r="W7" i="14"/>
  <c r="AC9" i="20"/>
  <c r="W9" i="20"/>
  <c r="W8" i="20"/>
  <c r="AB7" i="20"/>
  <c r="W7" i="20"/>
  <c r="AC9" i="19"/>
  <c r="W9" i="19"/>
  <c r="W8" i="19"/>
  <c r="AB7" i="19"/>
  <c r="AC9" i="45"/>
  <c r="W9" i="45"/>
  <c r="W8" i="45"/>
  <c r="AB7" i="45"/>
  <c r="W7" i="45"/>
  <c r="AC9" i="16"/>
  <c r="W9" i="16"/>
  <c r="W8" i="16"/>
  <c r="AB7" i="16"/>
  <c r="W7" i="16"/>
  <c r="AC9" i="12"/>
  <c r="W9" i="12"/>
  <c r="W8" i="12"/>
  <c r="AB7" i="12"/>
  <c r="W7" i="12"/>
  <c r="W7" i="15"/>
  <c r="AB7" i="15"/>
  <c r="W8" i="15"/>
  <c r="W9" i="15"/>
  <c r="AC9" i="15"/>
  <c r="BS56" i="52"/>
  <c r="E56" i="7" l="1"/>
  <c r="E16" i="53" l="1"/>
  <c r="E8" i="53"/>
  <c r="AA57" i="7"/>
  <c r="E57" i="7"/>
  <c r="Q31" i="4" l="1"/>
  <c r="K8" i="53"/>
  <c r="BO28" i="43"/>
  <c r="BH31" i="4"/>
  <c r="H21" i="44"/>
  <c r="H22" i="44" l="1"/>
  <c r="AE22" i="44"/>
  <c r="Q23" i="4"/>
  <c r="AX37" i="7"/>
  <c r="AX35" i="7"/>
  <c r="AX34" i="7"/>
  <c r="AM34" i="7"/>
  <c r="AA66" i="4" s="1"/>
  <c r="AL66" i="4" l="1"/>
  <c r="BC66" i="4"/>
  <c r="AL69" i="4"/>
  <c r="BC69" i="4"/>
  <c r="AL67" i="4"/>
  <c r="BC67" i="4"/>
  <c r="W28" i="43"/>
  <c r="K16" i="53"/>
  <c r="J61" i="4"/>
  <c r="J46" i="4" l="1"/>
  <c r="AX17" i="7" l="1"/>
  <c r="AX15" i="7"/>
  <c r="AX14" i="7"/>
  <c r="AL49" i="4" l="1"/>
  <c r="BC49" i="4"/>
  <c r="AM14"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小出 香澄</author>
  </authors>
  <commentList>
    <comment ref="B2" authorId="0" shapeId="0" xr:uid="{94F787F3-4A3D-4641-9851-5A3EF97A2496}">
      <text>
        <r>
          <rPr>
            <sz val="9"/>
            <color indexed="81"/>
            <rFont val="MS P ゴシック"/>
            <family val="3"/>
            <charset val="128"/>
          </rPr>
          <t xml:space="preserve">
期限の変更及び実績報告書について追記しました。</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大越 淳史</author>
  </authors>
  <commentList>
    <comment ref="E9" authorId="0" shapeId="0" xr:uid="{2A0BB08A-20AC-47DD-9FA6-0A0542C2D755}">
      <text>
        <r>
          <rPr>
            <b/>
            <sz val="9"/>
            <color indexed="81"/>
            <rFont val="ＭＳ Ｐゴシック"/>
            <family val="3"/>
            <charset val="128"/>
          </rPr>
          <t xml:space="preserve">【名称】
</t>
        </r>
        <r>
          <rPr>
            <b/>
            <sz val="9"/>
            <color indexed="10"/>
            <rFont val="ＭＳ Ｐゴシック"/>
            <family val="3"/>
            <charset val="128"/>
          </rPr>
          <t>事業の特定ができるような事業名を記載してください。
（例）錦糸町第５ビル駐車場　固定式消火設備の泡消火薬剤更新事業</t>
        </r>
      </text>
    </comment>
    <comment ref="E13" authorId="0" shapeId="0" xr:uid="{89A88CE8-9E9F-47E5-81B4-C728733AD81D}">
      <text>
        <r>
          <rPr>
            <b/>
            <sz val="9"/>
            <color indexed="81"/>
            <rFont val="ＭＳ Ｐゴシック"/>
            <family val="3"/>
            <charset val="128"/>
          </rPr>
          <t>【手続代行有無】</t>
        </r>
        <r>
          <rPr>
            <sz val="9"/>
            <color indexed="81"/>
            <rFont val="ＭＳ Ｐゴシック"/>
            <family val="3"/>
            <charset val="128"/>
          </rPr>
          <t xml:space="preserve">
手続代行がある場合には「有」をない場合には「無」を選択してください。</t>
        </r>
      </text>
    </comment>
    <comment ref="E15" authorId="0" shapeId="0" xr:uid="{36D56C0A-91E2-448F-9F1B-7E8FA823F31B}">
      <text>
        <r>
          <rPr>
            <b/>
            <sz val="9"/>
            <color indexed="81"/>
            <rFont val="ＭＳ Ｐゴシック"/>
            <family val="3"/>
            <charset val="128"/>
          </rPr>
          <t xml:space="preserve">【事業者名】
</t>
        </r>
        <r>
          <rPr>
            <sz val="9"/>
            <color indexed="81"/>
            <rFont val="ＭＳ Ｐゴシック"/>
            <family val="3"/>
            <charset val="128"/>
          </rPr>
          <t>法人は履歴事項証明書に記載されている情報を記載してください。
個人事業主は住民票に記載されている情報を記載してください。</t>
        </r>
      </text>
    </comment>
    <comment ref="E17" authorId="0" shapeId="0" xr:uid="{8F6386FF-C71C-467C-BCB0-892C68BE9947}">
      <text>
        <r>
          <rPr>
            <b/>
            <sz val="9"/>
            <color theme="1"/>
            <rFont val="ＭＳ Ｐゴシック"/>
            <family val="3"/>
            <charset val="128"/>
          </rPr>
          <t xml:space="preserve">【郵便番号】
</t>
        </r>
        <r>
          <rPr>
            <sz val="9"/>
            <color theme="1"/>
            <rFont val="ＭＳ Ｐゴシック"/>
            <family val="3"/>
            <charset val="128"/>
          </rPr>
          <t>ハイフンを含めず7桁入力（ハイフンは自動で反映されます）　　【入力例】1234567</t>
        </r>
      </text>
    </comment>
    <comment ref="E24" authorId="0" shapeId="0" xr:uid="{4E5E4326-7072-4010-8EF5-AE8C87516EBE}">
      <text>
        <r>
          <rPr>
            <b/>
            <sz val="9"/>
            <color theme="1"/>
            <rFont val="ＭＳ Ｐゴシック"/>
            <family val="3"/>
            <charset val="128"/>
          </rPr>
          <t>【業種区分】</t>
        </r>
        <r>
          <rPr>
            <sz val="9"/>
            <color theme="1"/>
            <rFont val="ＭＳ Ｐゴシック"/>
            <family val="3"/>
            <charset val="128"/>
          </rPr>
          <t xml:space="preserve">
売上高が最も大きな業種を記載してください。</t>
        </r>
      </text>
    </comment>
    <comment ref="E25" authorId="0" shapeId="0" xr:uid="{351E8214-D8B2-420E-A7FD-639E71CBCC00}">
      <text>
        <r>
          <rPr>
            <b/>
            <sz val="9"/>
            <color indexed="81"/>
            <rFont val="MS P ゴシック"/>
            <family val="3"/>
            <charset val="128"/>
          </rPr>
          <t xml:space="preserve">【資本金】
</t>
        </r>
        <r>
          <rPr>
            <sz val="9"/>
            <color indexed="81"/>
            <rFont val="MS P ゴシック"/>
            <family val="3"/>
            <charset val="128"/>
          </rPr>
          <t>補助対象者が個人事業主等資本金が存在しない場合は記入不要</t>
        </r>
      </text>
    </comment>
    <comment ref="E26" authorId="0" shapeId="0" xr:uid="{30CA71C8-92D2-4C49-8439-A907A4953981}">
      <text>
        <r>
          <rPr>
            <b/>
            <sz val="9"/>
            <color theme="1"/>
            <rFont val="ＭＳ Ｐゴシック"/>
            <family val="3"/>
            <charset val="128"/>
          </rPr>
          <t>【従業員数】</t>
        </r>
        <r>
          <rPr>
            <sz val="9"/>
            <color theme="1"/>
            <rFont val="ＭＳ Ｐゴシック"/>
            <family val="3"/>
            <charset val="128"/>
          </rPr>
          <t xml:space="preserve">
中小企業以外は入力不要</t>
        </r>
      </text>
    </comment>
    <comment ref="E27" authorId="0" shapeId="0" xr:uid="{CA40BAFC-29F2-4460-8495-4BDCF7B086C1}">
      <text>
        <r>
          <rPr>
            <b/>
            <sz val="9"/>
            <color theme="1"/>
            <rFont val="ＭＳ Ｐゴシック"/>
            <family val="3"/>
            <charset val="128"/>
          </rPr>
          <t xml:space="preserve">【郵便番号】
</t>
        </r>
        <r>
          <rPr>
            <sz val="9"/>
            <color theme="1"/>
            <rFont val="ＭＳ Ｐゴシック"/>
            <family val="3"/>
            <charset val="128"/>
          </rPr>
          <t>ハイフンを含めず7桁入力（ハイフンは自動で反映されます）　　【入力例】1234567</t>
        </r>
      </text>
    </comment>
    <comment ref="E32" authorId="0" shapeId="0" xr:uid="{0C013FC4-BC06-4A98-8752-281791C5AD90}">
      <text>
        <r>
          <rPr>
            <b/>
            <sz val="9"/>
            <color theme="1"/>
            <rFont val="ＭＳ Ｐゴシック"/>
            <family val="3"/>
            <charset val="128"/>
          </rPr>
          <t>【電話番号】</t>
        </r>
        <r>
          <rPr>
            <sz val="11"/>
            <color theme="1"/>
            <rFont val="游ゴシック"/>
            <family val="2"/>
            <charset val="128"/>
            <scheme val="minor"/>
          </rPr>
          <t xml:space="preserve">
</t>
        </r>
        <r>
          <rPr>
            <sz val="9"/>
            <color theme="1"/>
            <rFont val="ＭＳ Ｐゴシック"/>
            <family val="3"/>
            <charset val="128"/>
          </rPr>
          <t>ハイフンを含めずに入力してください。
（例）08011112222</t>
        </r>
      </text>
    </comment>
    <comment ref="E34" authorId="0" shapeId="0" xr:uid="{5A06DE9C-94F5-4251-85E1-9EBB5D62175C}">
      <text>
        <r>
          <rPr>
            <b/>
            <sz val="9"/>
            <color theme="1"/>
            <rFont val="ＭＳ Ｐゴシック"/>
            <family val="3"/>
            <charset val="128"/>
          </rPr>
          <t>【手続代行者情報】</t>
        </r>
        <r>
          <rPr>
            <sz val="11"/>
            <color theme="1"/>
            <rFont val="游ゴシック"/>
            <family val="2"/>
            <charset val="128"/>
            <scheme val="minor"/>
          </rPr>
          <t xml:space="preserve">
</t>
        </r>
        <r>
          <rPr>
            <sz val="9"/>
            <color theme="1"/>
            <rFont val="ＭＳ Ｐゴシック"/>
            <family val="3"/>
            <charset val="128"/>
          </rPr>
          <t>手続代行がない場合は入力不要</t>
        </r>
      </text>
    </comment>
    <comment ref="E37" authorId="0" shapeId="0" xr:uid="{628CC33C-32C9-4888-B7D7-3DD26F6E1028}">
      <text>
        <r>
          <rPr>
            <b/>
            <sz val="9"/>
            <color theme="1"/>
            <rFont val="ＭＳ Ｐゴシック"/>
            <family val="3"/>
            <charset val="128"/>
          </rPr>
          <t xml:space="preserve">【郵便番号】
</t>
        </r>
        <r>
          <rPr>
            <sz val="9"/>
            <color theme="1"/>
            <rFont val="ＭＳ Ｐゴシック"/>
            <family val="3"/>
            <charset val="128"/>
          </rPr>
          <t>ハイフンを含めず7桁入力（ハイフンは自動で反映されます）　　【入力例】1234567</t>
        </r>
      </text>
    </comment>
    <comment ref="E42" authorId="0" shapeId="0" xr:uid="{C7226F5A-2F71-4969-A8EF-0144BC4447DD}">
      <text>
        <r>
          <rPr>
            <b/>
            <sz val="9"/>
            <color theme="1"/>
            <rFont val="ＭＳ Ｐゴシック"/>
            <family val="3"/>
            <charset val="128"/>
          </rPr>
          <t xml:space="preserve">【郵便番号】
</t>
        </r>
        <r>
          <rPr>
            <sz val="9"/>
            <color theme="1"/>
            <rFont val="ＭＳ Ｐゴシック"/>
            <family val="3"/>
            <charset val="128"/>
          </rPr>
          <t>ハイフンを含めず7桁入力（ハイフンは自動で反映されます）　　【入力例】1234567</t>
        </r>
      </text>
    </comment>
    <comment ref="E47" authorId="0" shapeId="0" xr:uid="{0E355C78-2DEA-488D-8E8F-D230DEE04C95}">
      <text>
        <r>
          <rPr>
            <b/>
            <sz val="9"/>
            <color theme="1"/>
            <rFont val="ＭＳ Ｐゴシック"/>
            <family val="3"/>
            <charset val="128"/>
          </rPr>
          <t>【電話番号】</t>
        </r>
        <r>
          <rPr>
            <sz val="11"/>
            <color theme="1"/>
            <rFont val="游ゴシック"/>
            <family val="2"/>
            <charset val="128"/>
            <scheme val="minor"/>
          </rPr>
          <t xml:space="preserve">
</t>
        </r>
        <r>
          <rPr>
            <sz val="9"/>
            <color theme="1"/>
            <rFont val="ＭＳ Ｐゴシック"/>
            <family val="3"/>
            <charset val="128"/>
          </rPr>
          <t>ハイフンを含めずに入力してください。
（例）08011112222</t>
        </r>
      </text>
    </comment>
    <comment ref="Q53" authorId="0" shapeId="0" xr:uid="{53599835-2210-4A8F-860C-F99A0FAD39F8}">
      <text>
        <r>
          <rPr>
            <b/>
            <sz val="9"/>
            <color indexed="81"/>
            <rFont val="MS P ゴシック"/>
            <family val="3"/>
            <charset val="128"/>
          </rPr>
          <t xml:space="preserve">【補助対象経費、交付申請額】
</t>
        </r>
        <r>
          <rPr>
            <sz val="9"/>
            <color indexed="81"/>
            <rFont val="MS P ゴシック"/>
            <family val="3"/>
            <charset val="128"/>
          </rPr>
          <t xml:space="preserve">
情報入力シート①、②の項目を入力していくと自動で計算されます</t>
        </r>
        <r>
          <rPr>
            <b/>
            <sz val="9"/>
            <color indexed="81"/>
            <rFont val="MS P ゴシック"/>
            <family val="3"/>
            <charset val="128"/>
          </rPr>
          <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大越 淳史</author>
  </authors>
  <commentList>
    <comment ref="E8" authorId="0" shapeId="0" xr:uid="{6481D453-B152-4D14-AC7F-F1523AC620CF}">
      <text>
        <r>
          <rPr>
            <b/>
            <sz val="9"/>
            <color indexed="10"/>
            <rFont val="ＭＳ Ｐゴシック"/>
            <family val="3"/>
            <charset val="128"/>
          </rPr>
          <t xml:space="preserve">【事業所数】
</t>
        </r>
        <r>
          <rPr>
            <sz val="9"/>
            <color indexed="10"/>
            <rFont val="ＭＳ Ｐゴシック"/>
            <family val="3"/>
            <charset val="128"/>
          </rPr>
          <t>申請する事業所数を記載してください
（補助対象事業者が複数箇所の泡消火剤を非PFOSの薬剤へ更新する場合は１申請にまとめてください。</t>
        </r>
      </text>
    </comment>
    <comment ref="E11" authorId="0" shapeId="0" xr:uid="{A98200B3-9A5E-4E56-BBA8-D3092D8E0A54}">
      <text>
        <r>
          <rPr>
            <b/>
            <sz val="9"/>
            <color theme="1"/>
            <rFont val="ＭＳ Ｐゴシック"/>
            <family val="3"/>
            <charset val="128"/>
          </rPr>
          <t xml:space="preserve">【事業所名】
</t>
        </r>
        <r>
          <rPr>
            <sz val="9"/>
            <color theme="1"/>
            <rFont val="ＭＳ Ｐゴシック"/>
            <family val="3"/>
            <charset val="128"/>
          </rPr>
          <t>設置場所の特定ができるような事業所名を記載してください。
（例）錦糸町第一ビル</t>
        </r>
      </text>
    </comment>
    <comment ref="E12" authorId="0" shapeId="0" xr:uid="{A5545FD7-70C8-4321-B4A9-2ECC36B435B4}">
      <text>
        <r>
          <rPr>
            <b/>
            <sz val="9"/>
            <color theme="1"/>
            <rFont val="ＭＳ Ｐゴシック"/>
            <family val="3"/>
            <charset val="128"/>
          </rPr>
          <t xml:space="preserve">【郵便番号】
</t>
        </r>
        <r>
          <rPr>
            <sz val="9"/>
            <color theme="1"/>
            <rFont val="ＭＳ Ｐゴシック"/>
            <family val="3"/>
            <charset val="128"/>
          </rPr>
          <t>ハイフンを含めず7桁入力（ハイフンは自動で反映されます）　　【入力例】1234567</t>
        </r>
      </text>
    </comment>
    <comment ref="E14" authorId="0" shapeId="0" xr:uid="{BA961DB1-FD43-49C5-88FC-9E8EC02D9999}">
      <text>
        <r>
          <rPr>
            <b/>
            <sz val="9"/>
            <color theme="1"/>
            <rFont val="ＭＳ Ｐゴシック"/>
            <family val="3"/>
            <charset val="128"/>
          </rPr>
          <t>【事業開始日】</t>
        </r>
        <r>
          <rPr>
            <sz val="9"/>
            <color theme="1"/>
            <rFont val="ＭＳ Ｐゴシック"/>
            <family val="3"/>
            <charset val="128"/>
          </rPr>
          <t xml:space="preserve">
工事開始日を記載してください。</t>
        </r>
      </text>
    </comment>
    <comment ref="E15" authorId="0" shapeId="0" xr:uid="{E953BA3C-E974-4D61-B6D7-62E672EF17BD}">
      <text>
        <r>
          <rPr>
            <b/>
            <sz val="9"/>
            <color indexed="10"/>
            <rFont val="ＭＳ Ｐゴシック"/>
            <family val="3"/>
            <charset val="128"/>
          </rPr>
          <t xml:space="preserve">【事業終了日】
</t>
        </r>
        <r>
          <rPr>
            <sz val="9"/>
            <color indexed="10"/>
            <rFont val="ＭＳ Ｐゴシック"/>
            <family val="3"/>
            <charset val="128"/>
          </rPr>
          <t>工事完了日・廃棄物処理日、それらに係る支払日の最も遅い日付を記載してください</t>
        </r>
        <r>
          <rPr>
            <b/>
            <sz val="9"/>
            <color indexed="10"/>
            <rFont val="ＭＳ Ｐゴシック"/>
            <family val="3"/>
            <charset val="128"/>
          </rPr>
          <t>。</t>
        </r>
      </text>
    </comment>
    <comment ref="E16" authorId="0" shapeId="0" xr:uid="{E95C0FAA-4FE7-4E4F-86F9-B20FA63CC2E5}">
      <text>
        <r>
          <rPr>
            <b/>
            <sz val="9"/>
            <color indexed="81"/>
            <rFont val="MS P ゴシック"/>
            <family val="3"/>
            <charset val="128"/>
          </rPr>
          <t xml:space="preserve">【補助対象経費】
経費を以下の４つの費用に分け入力
</t>
        </r>
        <r>
          <rPr>
            <sz val="9"/>
            <color indexed="10"/>
            <rFont val="MS P ゴシック"/>
            <family val="3"/>
            <charset val="128"/>
          </rPr>
          <t>・設備費（薬剤、フォームヘッドの機器費用等）
・工事費（配管洗浄費用、交換工事費用等）
・更新前の泡消化薬剤の廃棄運搬費用
・更新前の泡消火薬剤の処分費用</t>
        </r>
      </text>
    </comment>
    <comment ref="E21" authorId="0" shapeId="0" xr:uid="{923F0A1C-5BF9-48F3-9A7B-F2DB67DB311E}">
      <text>
        <r>
          <rPr>
            <b/>
            <sz val="9"/>
            <color indexed="81"/>
            <rFont val="MS P ゴシック"/>
            <family val="3"/>
            <charset val="128"/>
          </rPr>
          <t xml:space="preserve">【泡消火薬剤】
</t>
        </r>
        <r>
          <rPr>
            <sz val="9"/>
            <color indexed="81"/>
            <rFont val="MS P ゴシック"/>
            <family val="3"/>
            <charset val="128"/>
          </rPr>
          <t>本事業で更新後の（新しい）泡消火薬剤の情報を入力してください。</t>
        </r>
      </text>
    </comment>
    <comment ref="L25" authorId="0" shapeId="0" xr:uid="{F4463018-87A7-4727-8743-6642DA085838}">
      <text>
        <r>
          <rPr>
            <b/>
            <sz val="9"/>
            <color indexed="81"/>
            <rFont val="MS P ゴシック"/>
            <family val="3"/>
            <charset val="128"/>
          </rPr>
          <t>【購入量】</t>
        </r>
        <r>
          <rPr>
            <sz val="9"/>
            <color indexed="81"/>
            <rFont val="MS P ゴシック"/>
            <family val="3"/>
            <charset val="128"/>
          </rPr>
          <t xml:space="preserve">
新しい薬剤の購入量の単位を「ℓ」「㎥」「kg」「その他」から選択。
</t>
        </r>
        <r>
          <rPr>
            <sz val="8"/>
            <color indexed="10"/>
            <rFont val="MS P ゴシック"/>
            <family val="3"/>
            <charset val="128"/>
          </rPr>
          <t>その他を選んだ場合は備考に単位を記載。</t>
        </r>
      </text>
    </comment>
    <comment ref="E27" authorId="0" shapeId="0" xr:uid="{E4E17706-A98E-4F59-ACFB-C2AC28D1126A}">
      <text>
        <r>
          <rPr>
            <b/>
            <sz val="9"/>
            <color indexed="10"/>
            <rFont val="ＭＳ Ｐゴシック"/>
            <family val="3"/>
            <charset val="128"/>
          </rPr>
          <t xml:space="preserve">【フォームヘッドの更新有無】
</t>
        </r>
        <r>
          <rPr>
            <sz val="9"/>
            <color indexed="10"/>
            <rFont val="ＭＳ Ｐゴシック"/>
            <family val="3"/>
            <charset val="128"/>
          </rPr>
          <t>新しい泡消火薬剤に更新した場合、従前のフォームヘッドが使えない場合にのみ更新費用を補助対象とします。
更新する場合は「有」を選択してください。
更新しない場合は「無」を選択してください</t>
        </r>
        <r>
          <rPr>
            <b/>
            <sz val="9"/>
            <color indexed="10"/>
            <rFont val="ＭＳ Ｐゴシック"/>
            <family val="3"/>
            <charset val="128"/>
          </rPr>
          <t>。</t>
        </r>
      </text>
    </comment>
    <comment ref="E33" authorId="0" shapeId="0" xr:uid="{A04957CB-9D6D-47AB-8BB6-9BE3B806C01D}">
      <text>
        <r>
          <rPr>
            <b/>
            <sz val="9"/>
            <color indexed="81"/>
            <rFont val="MS P ゴシック"/>
            <family val="3"/>
            <charset val="128"/>
          </rPr>
          <t xml:space="preserve">【洗浄対象】
</t>
        </r>
        <r>
          <rPr>
            <sz val="9"/>
            <color indexed="81"/>
            <rFont val="MS P ゴシック"/>
            <family val="3"/>
            <charset val="128"/>
          </rPr>
          <t>泡消火剤の交換に当たって洗浄を行うもの（補助対象経費とするものに限る）にチェックを入れてください。
記載されているもの以外に対象となるものがあれば、その他にチェックを入れた上で(  )に対象物を記載してください。</t>
        </r>
      </text>
    </comment>
    <comment ref="E37" authorId="0" shapeId="0" xr:uid="{187E73FD-01A5-4CD5-9451-53292D3826A1}">
      <text>
        <r>
          <rPr>
            <b/>
            <sz val="9"/>
            <color indexed="81"/>
            <rFont val="MS P ゴシック"/>
            <family val="3"/>
            <charset val="128"/>
          </rPr>
          <t xml:space="preserve">【収集運搬業者・処分事業者】
</t>
        </r>
        <r>
          <rPr>
            <sz val="9"/>
            <color indexed="81"/>
            <rFont val="MS P ゴシック"/>
            <family val="3"/>
            <charset val="128"/>
          </rPr>
          <t>更新前のＰＦＯＳ含有泡消火薬剤、配管等の洗浄水の収集運搬、処分先を記載。
同じ会社へ一括して委託する場合はどちらの欄も同じ会社名を入力してください。</t>
        </r>
      </text>
    </comment>
    <comment ref="E39" authorId="0" shapeId="0" xr:uid="{20A03EA6-6AC6-4428-83B9-2E32C78BD13F}">
      <text>
        <r>
          <rPr>
            <sz val="9"/>
            <color indexed="10"/>
            <rFont val="MS P ゴシック"/>
            <family val="3"/>
            <charset val="128"/>
          </rPr>
          <t>泡消火薬剤と配管等の洗浄水等処理量の合計を記載すること
＝マニフェスト表に記載予定の量</t>
        </r>
      </text>
    </comment>
    <comment ref="L39" authorId="0" shapeId="0" xr:uid="{15CC19FD-97E9-4B03-93D1-D4EA1D3543AA}">
      <text>
        <r>
          <rPr>
            <b/>
            <sz val="9"/>
            <color indexed="81"/>
            <rFont val="MS P ゴシック"/>
            <family val="3"/>
            <charset val="128"/>
          </rPr>
          <t>【廃棄量】</t>
        </r>
        <r>
          <rPr>
            <sz val="9"/>
            <color indexed="81"/>
            <rFont val="MS P ゴシック"/>
            <family val="3"/>
            <charset val="128"/>
          </rPr>
          <t xml:space="preserve">
更新前の含有泡消火薬剤、配管等の洗浄水の処理単位を「ℓ」「㎥」「kg」「その他」から選択。
</t>
        </r>
        <r>
          <rPr>
            <sz val="8"/>
            <color indexed="10"/>
            <rFont val="MS P ゴシック"/>
            <family val="3"/>
            <charset val="128"/>
          </rPr>
          <t>※その他を選んだ場合は備考に単位を記載。</t>
        </r>
      </text>
    </comment>
    <comment ref="E43" authorId="0" shapeId="0" xr:uid="{9883AA39-F3F1-4A98-B080-B59E99546A9F}">
      <text>
        <r>
          <rPr>
            <b/>
            <sz val="9"/>
            <color theme="1"/>
            <rFont val="ＭＳ Ｐゴシック"/>
            <family val="3"/>
            <charset val="128"/>
          </rPr>
          <t xml:space="preserve">【事業所名】
</t>
        </r>
        <r>
          <rPr>
            <sz val="9"/>
            <color theme="1"/>
            <rFont val="ＭＳ Ｐゴシック"/>
            <family val="3"/>
            <charset val="128"/>
          </rPr>
          <t>設置場所の特定ができるような事業所名を記載してください。
（例）錦糸町第一ビル</t>
        </r>
      </text>
    </comment>
    <comment ref="E44" authorId="0" shapeId="0" xr:uid="{F947A9E4-7699-4B3E-B798-C2652256F6BD}">
      <text>
        <r>
          <rPr>
            <b/>
            <sz val="9"/>
            <color theme="1"/>
            <rFont val="ＭＳ Ｐゴシック"/>
            <family val="3"/>
            <charset val="128"/>
          </rPr>
          <t xml:space="preserve">【郵便番号】
</t>
        </r>
        <r>
          <rPr>
            <sz val="9"/>
            <color theme="1"/>
            <rFont val="ＭＳ Ｐゴシック"/>
            <family val="3"/>
            <charset val="128"/>
          </rPr>
          <t>ハイフンを含めず7桁入力（ハイフンは自動で反映されます）　　【入力例】1234567</t>
        </r>
      </text>
    </comment>
    <comment ref="E46" authorId="0" shapeId="0" xr:uid="{0FF69E01-D374-49AD-AB1B-C5AE05F5F4A0}">
      <text>
        <r>
          <rPr>
            <b/>
            <sz val="9"/>
            <color theme="1"/>
            <rFont val="ＭＳ Ｐゴシック"/>
            <family val="3"/>
            <charset val="128"/>
          </rPr>
          <t>【事業開始日】</t>
        </r>
        <r>
          <rPr>
            <sz val="9"/>
            <color theme="1"/>
            <rFont val="ＭＳ Ｐゴシック"/>
            <family val="3"/>
            <charset val="128"/>
          </rPr>
          <t xml:space="preserve">
工事開始日を記載してください。</t>
        </r>
      </text>
    </comment>
    <comment ref="E47" authorId="0" shapeId="0" xr:uid="{1D48F476-AC6E-4DCC-84D7-79C883035DE1}">
      <text>
        <r>
          <rPr>
            <b/>
            <sz val="9"/>
            <color indexed="10"/>
            <rFont val="ＭＳ Ｐゴシック"/>
            <family val="3"/>
            <charset val="128"/>
          </rPr>
          <t xml:space="preserve">【事業終了日】
</t>
        </r>
        <r>
          <rPr>
            <sz val="9"/>
            <color indexed="10"/>
            <rFont val="ＭＳ Ｐゴシック"/>
            <family val="3"/>
            <charset val="128"/>
          </rPr>
          <t>工事完了日・廃棄物処理日、それらに係る支払日の最も遅い日付を記載してください</t>
        </r>
        <r>
          <rPr>
            <b/>
            <sz val="9"/>
            <color indexed="10"/>
            <rFont val="ＭＳ Ｐゴシック"/>
            <family val="3"/>
            <charset val="128"/>
          </rPr>
          <t>。</t>
        </r>
      </text>
    </comment>
    <comment ref="E48" authorId="0" shapeId="0" xr:uid="{633DD7E8-365D-42D3-B1D6-504B0F46F7A9}">
      <text>
        <r>
          <rPr>
            <b/>
            <sz val="9"/>
            <color indexed="81"/>
            <rFont val="MS P ゴシック"/>
            <family val="3"/>
            <charset val="128"/>
          </rPr>
          <t xml:space="preserve">【補助対象経費】
経費を以下の４つの費用に分け入力
</t>
        </r>
        <r>
          <rPr>
            <sz val="9"/>
            <color indexed="10"/>
            <rFont val="MS P ゴシック"/>
            <family val="3"/>
            <charset val="128"/>
          </rPr>
          <t>・設備費（薬剤、フォームヘッドの機器費用等）
・工事費（配管洗浄費用、交換工事費用等）
・更新前の泡消化薬剤の廃棄運搬費用
・更新前の泡消火薬剤の処分費用</t>
        </r>
      </text>
    </comment>
    <comment ref="E53" authorId="0" shapeId="0" xr:uid="{90916D4F-34E2-4782-A7B7-1BCF9E2AD3A1}">
      <text>
        <r>
          <rPr>
            <b/>
            <sz val="9"/>
            <color indexed="81"/>
            <rFont val="MS P ゴシック"/>
            <family val="3"/>
            <charset val="128"/>
          </rPr>
          <t xml:space="preserve">【泡消火薬剤】
</t>
        </r>
        <r>
          <rPr>
            <sz val="9"/>
            <color indexed="81"/>
            <rFont val="MS P ゴシック"/>
            <family val="3"/>
            <charset val="128"/>
          </rPr>
          <t>本事業で更新後の（新しい）泡消火薬剤の情報を入力してください。</t>
        </r>
      </text>
    </comment>
    <comment ref="L57" authorId="0" shapeId="0" xr:uid="{733C5046-8E59-4043-99B0-409E4C58B14D}">
      <text>
        <r>
          <rPr>
            <b/>
            <sz val="9"/>
            <color indexed="81"/>
            <rFont val="MS P ゴシック"/>
            <family val="3"/>
            <charset val="128"/>
          </rPr>
          <t>【購入量】</t>
        </r>
        <r>
          <rPr>
            <sz val="9"/>
            <color indexed="81"/>
            <rFont val="MS P ゴシック"/>
            <family val="3"/>
            <charset val="128"/>
          </rPr>
          <t xml:space="preserve">
新しい薬剤の購入量の単位を「ℓ」「㎥」「kg」「その他」から選択。
</t>
        </r>
        <r>
          <rPr>
            <sz val="8"/>
            <color indexed="10"/>
            <rFont val="MS P ゴシック"/>
            <family val="3"/>
            <charset val="128"/>
          </rPr>
          <t>その他を選んだ場合は備考に単位を記載。</t>
        </r>
      </text>
    </comment>
    <comment ref="E59" authorId="0" shapeId="0" xr:uid="{56F18DE6-FF62-4A6D-ACCD-72ED45EF5712}">
      <text>
        <r>
          <rPr>
            <b/>
            <sz val="9"/>
            <color indexed="10"/>
            <rFont val="ＭＳ Ｐゴシック"/>
            <family val="3"/>
            <charset val="128"/>
          </rPr>
          <t xml:space="preserve">【フォームヘッドの更新有無】
</t>
        </r>
        <r>
          <rPr>
            <sz val="9"/>
            <color indexed="10"/>
            <rFont val="ＭＳ Ｐゴシック"/>
            <family val="3"/>
            <charset val="128"/>
          </rPr>
          <t>新しい泡消火薬剤に更新した場合、従前のフォームヘッドが使えない場合にのみ更新費用を補助対象とします。
更新する場合は「有」を選択してください。
更新しない場合は「無」を選択してください</t>
        </r>
        <r>
          <rPr>
            <b/>
            <sz val="9"/>
            <color indexed="10"/>
            <rFont val="ＭＳ Ｐゴシック"/>
            <family val="3"/>
            <charset val="128"/>
          </rPr>
          <t>。</t>
        </r>
      </text>
    </comment>
    <comment ref="E65" authorId="0" shapeId="0" xr:uid="{723F2676-E25E-47E2-BDF8-A04848C444FF}">
      <text>
        <r>
          <rPr>
            <b/>
            <sz val="9"/>
            <color indexed="81"/>
            <rFont val="MS P ゴシック"/>
            <family val="3"/>
            <charset val="128"/>
          </rPr>
          <t xml:space="preserve">【洗浄対象】
</t>
        </r>
        <r>
          <rPr>
            <sz val="9"/>
            <color indexed="81"/>
            <rFont val="MS P ゴシック"/>
            <family val="3"/>
            <charset val="128"/>
          </rPr>
          <t>泡消火剤の交換に当たって洗浄を行うもの（補助対象経費とするものに限る）にチェックを入れてください。
記載されているもの以外に対象となるものがあれば、その他にチェックを入れた上で(  )に対象物を記載してください。</t>
        </r>
      </text>
    </comment>
    <comment ref="E69" authorId="0" shapeId="0" xr:uid="{CC527273-4CE9-4CA9-AA7D-F2A260F589D3}">
      <text>
        <r>
          <rPr>
            <b/>
            <sz val="9"/>
            <color indexed="81"/>
            <rFont val="MS P ゴシック"/>
            <family val="3"/>
            <charset val="128"/>
          </rPr>
          <t xml:space="preserve">【収集運搬業者・処分事業者】
</t>
        </r>
        <r>
          <rPr>
            <sz val="9"/>
            <color indexed="81"/>
            <rFont val="MS P ゴシック"/>
            <family val="3"/>
            <charset val="128"/>
          </rPr>
          <t>更新前のＰＦＯＳ含有泡消火薬剤、配管等の洗浄水の収集運搬、処分先を記載。
同じ会社へ一括して委託する場合はどちらの欄も同じ会社名を入力してください。</t>
        </r>
      </text>
    </comment>
    <comment ref="E71" authorId="0" shapeId="0" xr:uid="{9BF5944A-4025-4FCA-B9AF-41E25FA58031}">
      <text>
        <r>
          <rPr>
            <sz val="9"/>
            <color indexed="10"/>
            <rFont val="MS P ゴシック"/>
            <family val="3"/>
            <charset val="128"/>
          </rPr>
          <t>泡消火薬剤と配管等の洗浄水等処理量の合計を記載すること
＝マニフェスト表に記載予定の量</t>
        </r>
      </text>
    </comment>
    <comment ref="L71" authorId="0" shapeId="0" xr:uid="{920861C3-0DB2-46A4-9BB4-6541353685AC}">
      <text>
        <r>
          <rPr>
            <b/>
            <sz val="9"/>
            <color indexed="81"/>
            <rFont val="MS P ゴシック"/>
            <family val="3"/>
            <charset val="128"/>
          </rPr>
          <t>【廃棄量】</t>
        </r>
        <r>
          <rPr>
            <sz val="9"/>
            <color indexed="81"/>
            <rFont val="MS P ゴシック"/>
            <family val="3"/>
            <charset val="128"/>
          </rPr>
          <t xml:space="preserve">
更新前の含有泡消火薬剤、配管等の洗浄水の処理単位を「ℓ」「㎥」「kg」「その他」から選択。
</t>
        </r>
        <r>
          <rPr>
            <sz val="8"/>
            <color indexed="10"/>
            <rFont val="MS P ゴシック"/>
            <family val="3"/>
            <charset val="128"/>
          </rPr>
          <t>※その他を選んだ場合は備考に単位を記載。</t>
        </r>
      </text>
    </comment>
    <comment ref="E75" authorId="0" shapeId="0" xr:uid="{3B69F37A-CF37-4AAB-AAC5-0831FF2C42F9}">
      <text>
        <r>
          <rPr>
            <b/>
            <sz val="9"/>
            <color theme="1"/>
            <rFont val="ＭＳ Ｐゴシック"/>
            <family val="3"/>
            <charset val="128"/>
          </rPr>
          <t xml:space="preserve">【事業所名】
</t>
        </r>
        <r>
          <rPr>
            <sz val="9"/>
            <color theme="1"/>
            <rFont val="ＭＳ Ｐゴシック"/>
            <family val="3"/>
            <charset val="128"/>
          </rPr>
          <t>設置場所の特定ができるような事業所名を記載してください。
（例）錦糸町第一ビル</t>
        </r>
      </text>
    </comment>
    <comment ref="E76" authorId="0" shapeId="0" xr:uid="{3ADC7A17-ABB6-4663-B360-38EEAECE0211}">
      <text>
        <r>
          <rPr>
            <b/>
            <sz val="9"/>
            <color theme="1"/>
            <rFont val="ＭＳ Ｐゴシック"/>
            <family val="3"/>
            <charset val="128"/>
          </rPr>
          <t xml:space="preserve">【郵便番号】
</t>
        </r>
        <r>
          <rPr>
            <sz val="9"/>
            <color theme="1"/>
            <rFont val="ＭＳ Ｐゴシック"/>
            <family val="3"/>
            <charset val="128"/>
          </rPr>
          <t>ハイフンを含めず7桁入力（ハイフンは自動で反映されます）　　【入力例】1234567</t>
        </r>
      </text>
    </comment>
    <comment ref="E78" authorId="0" shapeId="0" xr:uid="{8790602C-88BB-41F7-9502-9378A9C6122F}">
      <text>
        <r>
          <rPr>
            <b/>
            <sz val="9"/>
            <color theme="1"/>
            <rFont val="ＭＳ Ｐゴシック"/>
            <family val="3"/>
            <charset val="128"/>
          </rPr>
          <t>【事業開始日】</t>
        </r>
        <r>
          <rPr>
            <sz val="9"/>
            <color theme="1"/>
            <rFont val="ＭＳ Ｐゴシック"/>
            <family val="3"/>
            <charset val="128"/>
          </rPr>
          <t xml:space="preserve">
工事開始日を記載してください。</t>
        </r>
      </text>
    </comment>
    <comment ref="E79" authorId="0" shapeId="0" xr:uid="{ECEBB1A3-57CF-4BA4-BEB3-0FFC009E0AD0}">
      <text>
        <r>
          <rPr>
            <b/>
            <sz val="9"/>
            <color indexed="10"/>
            <rFont val="ＭＳ Ｐゴシック"/>
            <family val="3"/>
            <charset val="128"/>
          </rPr>
          <t xml:space="preserve">【事業終了日】
</t>
        </r>
        <r>
          <rPr>
            <sz val="9"/>
            <color indexed="10"/>
            <rFont val="ＭＳ Ｐゴシック"/>
            <family val="3"/>
            <charset val="128"/>
          </rPr>
          <t>工事完了日・廃棄物処理日、それらに係る支払日の最も遅い日付を記載してください</t>
        </r>
        <r>
          <rPr>
            <b/>
            <sz val="9"/>
            <color indexed="10"/>
            <rFont val="ＭＳ Ｐゴシック"/>
            <family val="3"/>
            <charset val="128"/>
          </rPr>
          <t>。</t>
        </r>
      </text>
    </comment>
    <comment ref="E80" authorId="0" shapeId="0" xr:uid="{A370C3E4-0037-47AD-8EC9-90967030BC56}">
      <text>
        <r>
          <rPr>
            <b/>
            <sz val="9"/>
            <color indexed="81"/>
            <rFont val="MS P ゴシック"/>
            <family val="3"/>
            <charset val="128"/>
          </rPr>
          <t xml:space="preserve">【補助対象経費】
経費を以下の４つの費用に分け入力
</t>
        </r>
        <r>
          <rPr>
            <sz val="9"/>
            <color indexed="10"/>
            <rFont val="MS P ゴシック"/>
            <family val="3"/>
            <charset val="128"/>
          </rPr>
          <t>・設備費（薬剤、フォームヘッドの機器費用等）
・工事費（配管洗浄費用、交換工事費用等）
・更新前の泡消化薬剤の廃棄運搬費用
・更新前の泡消火薬剤の処分費用</t>
        </r>
      </text>
    </comment>
    <comment ref="E85" authorId="0" shapeId="0" xr:uid="{041E6843-9189-4DE7-9967-345DFE5431F9}">
      <text>
        <r>
          <rPr>
            <b/>
            <sz val="9"/>
            <color indexed="81"/>
            <rFont val="MS P ゴシック"/>
            <family val="3"/>
            <charset val="128"/>
          </rPr>
          <t xml:space="preserve">【泡消火薬剤】
</t>
        </r>
        <r>
          <rPr>
            <sz val="9"/>
            <color indexed="81"/>
            <rFont val="MS P ゴシック"/>
            <family val="3"/>
            <charset val="128"/>
          </rPr>
          <t>本事業で更新後の（新しい）泡消火薬剤の情報を入力してください。</t>
        </r>
      </text>
    </comment>
    <comment ref="L89" authorId="0" shapeId="0" xr:uid="{BC084D5E-7ECE-4004-AF2F-C1B830C32038}">
      <text>
        <r>
          <rPr>
            <b/>
            <sz val="9"/>
            <color indexed="81"/>
            <rFont val="MS P ゴシック"/>
            <family val="3"/>
            <charset val="128"/>
          </rPr>
          <t>【購入量】</t>
        </r>
        <r>
          <rPr>
            <sz val="9"/>
            <color indexed="81"/>
            <rFont val="MS P ゴシック"/>
            <family val="3"/>
            <charset val="128"/>
          </rPr>
          <t xml:space="preserve">
新しい薬剤の購入量の単位を「ℓ」「㎥」「kg」「その他」から選択。
</t>
        </r>
        <r>
          <rPr>
            <sz val="8"/>
            <color indexed="10"/>
            <rFont val="MS P ゴシック"/>
            <family val="3"/>
            <charset val="128"/>
          </rPr>
          <t>その他を選んだ場合は備考に単位を記載。</t>
        </r>
      </text>
    </comment>
    <comment ref="E91" authorId="0" shapeId="0" xr:uid="{29C42C70-AC03-48C1-AB5A-CFB35565BE56}">
      <text>
        <r>
          <rPr>
            <b/>
            <sz val="9"/>
            <color indexed="10"/>
            <rFont val="ＭＳ Ｐゴシック"/>
            <family val="3"/>
            <charset val="128"/>
          </rPr>
          <t xml:space="preserve">【フォームヘッドの更新有無】
</t>
        </r>
        <r>
          <rPr>
            <sz val="9"/>
            <color indexed="10"/>
            <rFont val="ＭＳ Ｐゴシック"/>
            <family val="3"/>
            <charset val="128"/>
          </rPr>
          <t>新しい泡消火薬剤に更新した場合、従前のフォームヘッドが使えない場合にのみ更新費用を補助対象とします。
更新する場合は「有」を選択してください。
更新しない場合は「無」を選択してください</t>
        </r>
        <r>
          <rPr>
            <b/>
            <sz val="9"/>
            <color indexed="10"/>
            <rFont val="ＭＳ Ｐゴシック"/>
            <family val="3"/>
            <charset val="128"/>
          </rPr>
          <t>。</t>
        </r>
      </text>
    </comment>
    <comment ref="E97" authorId="0" shapeId="0" xr:uid="{CE1D777E-56FE-4CB0-8B99-4A9CF3178ED0}">
      <text>
        <r>
          <rPr>
            <b/>
            <sz val="9"/>
            <color indexed="81"/>
            <rFont val="MS P ゴシック"/>
            <family val="3"/>
            <charset val="128"/>
          </rPr>
          <t xml:space="preserve">【洗浄対象】
</t>
        </r>
        <r>
          <rPr>
            <sz val="9"/>
            <color indexed="81"/>
            <rFont val="MS P ゴシック"/>
            <family val="3"/>
            <charset val="128"/>
          </rPr>
          <t>泡消火剤の交換に当たって洗浄を行うもの（補助対象経費とするものに限る）にチェックを入れてください。
記載されているもの以外に対象となるものがあれば、その他にチェックを入れた上で(  )に対象物を記載してください。</t>
        </r>
      </text>
    </comment>
    <comment ref="E101" authorId="0" shapeId="0" xr:uid="{65483DDD-FF7E-4CB1-BD24-3A6E460630EA}">
      <text>
        <r>
          <rPr>
            <b/>
            <sz val="9"/>
            <color indexed="81"/>
            <rFont val="MS P ゴシック"/>
            <family val="3"/>
            <charset val="128"/>
          </rPr>
          <t xml:space="preserve">【収集運搬業者・処分事業者】
</t>
        </r>
        <r>
          <rPr>
            <sz val="9"/>
            <color indexed="81"/>
            <rFont val="MS P ゴシック"/>
            <family val="3"/>
            <charset val="128"/>
          </rPr>
          <t>更新前のＰＦＯＳ含有泡消火薬剤、配管等の洗浄水の収集運搬、処分先を記載。
同じ会社へ一括して委託する場合はどちらの欄も同じ会社名を入力してください。</t>
        </r>
      </text>
    </comment>
    <comment ref="E103" authorId="0" shapeId="0" xr:uid="{BA65E089-F08E-4FEC-A330-E472E2F668A4}">
      <text>
        <r>
          <rPr>
            <sz val="9"/>
            <color indexed="10"/>
            <rFont val="MS P ゴシック"/>
            <family val="3"/>
            <charset val="128"/>
          </rPr>
          <t>泡消火薬剤と配管等の洗浄水等処理量の合計を記載すること
＝マニフェスト表に記載予定の量</t>
        </r>
      </text>
    </comment>
    <comment ref="L103" authorId="0" shapeId="0" xr:uid="{15508EA0-F450-41C1-BB7C-A7D72A29441F}">
      <text>
        <r>
          <rPr>
            <b/>
            <sz val="9"/>
            <color indexed="81"/>
            <rFont val="MS P ゴシック"/>
            <family val="3"/>
            <charset val="128"/>
          </rPr>
          <t>【廃棄量】</t>
        </r>
        <r>
          <rPr>
            <sz val="9"/>
            <color indexed="81"/>
            <rFont val="MS P ゴシック"/>
            <family val="3"/>
            <charset val="128"/>
          </rPr>
          <t xml:space="preserve">
更新前の含有泡消火薬剤、配管等の洗浄水の処理単位を「ℓ」「㎥」「kg」「その他」から選択。
</t>
        </r>
        <r>
          <rPr>
            <sz val="8"/>
            <color indexed="10"/>
            <rFont val="MS P ゴシック"/>
            <family val="3"/>
            <charset val="128"/>
          </rPr>
          <t>※その他を選んだ場合は備考に単位を記載。</t>
        </r>
      </text>
    </comment>
    <comment ref="E107" authorId="0" shapeId="0" xr:uid="{33735668-3D1B-48AF-BEB8-A09264E7A49D}">
      <text>
        <r>
          <rPr>
            <b/>
            <sz val="9"/>
            <color theme="1"/>
            <rFont val="ＭＳ Ｐゴシック"/>
            <family val="3"/>
            <charset val="128"/>
          </rPr>
          <t xml:space="preserve">【事業所名】
</t>
        </r>
        <r>
          <rPr>
            <sz val="9"/>
            <color theme="1"/>
            <rFont val="ＭＳ Ｐゴシック"/>
            <family val="3"/>
            <charset val="128"/>
          </rPr>
          <t>設置場所の特定ができるような事業所名を記載してください。
（例）錦糸町第一ビル</t>
        </r>
      </text>
    </comment>
    <comment ref="E108" authorId="0" shapeId="0" xr:uid="{1648248F-BB92-4109-AA52-4DA927FB387C}">
      <text>
        <r>
          <rPr>
            <b/>
            <sz val="9"/>
            <color theme="1"/>
            <rFont val="ＭＳ Ｐゴシック"/>
            <family val="3"/>
            <charset val="128"/>
          </rPr>
          <t xml:space="preserve">【郵便番号】
</t>
        </r>
        <r>
          <rPr>
            <sz val="9"/>
            <color theme="1"/>
            <rFont val="ＭＳ Ｐゴシック"/>
            <family val="3"/>
            <charset val="128"/>
          </rPr>
          <t>ハイフンを含めず7桁入力（ハイフンは自動で反映されます）　　【入力例】1234567</t>
        </r>
      </text>
    </comment>
    <comment ref="E110" authorId="0" shapeId="0" xr:uid="{CB117DE3-2C02-4116-A424-6CE57FD497FA}">
      <text>
        <r>
          <rPr>
            <b/>
            <sz val="9"/>
            <color theme="1"/>
            <rFont val="ＭＳ Ｐゴシック"/>
            <family val="3"/>
            <charset val="128"/>
          </rPr>
          <t>【事業開始日】</t>
        </r>
        <r>
          <rPr>
            <sz val="9"/>
            <color theme="1"/>
            <rFont val="ＭＳ Ｐゴシック"/>
            <family val="3"/>
            <charset val="128"/>
          </rPr>
          <t xml:space="preserve">
工事開始日を記載してください。</t>
        </r>
      </text>
    </comment>
    <comment ref="E111" authorId="0" shapeId="0" xr:uid="{9862B812-7828-4A49-911E-DF1E0AAA016D}">
      <text>
        <r>
          <rPr>
            <b/>
            <sz val="9"/>
            <color indexed="10"/>
            <rFont val="ＭＳ Ｐゴシック"/>
            <family val="3"/>
            <charset val="128"/>
          </rPr>
          <t xml:space="preserve">【事業終了日】
</t>
        </r>
        <r>
          <rPr>
            <sz val="9"/>
            <color indexed="10"/>
            <rFont val="ＭＳ Ｐゴシック"/>
            <family val="3"/>
            <charset val="128"/>
          </rPr>
          <t>工事完了日・廃棄物処理日、それらに係る支払日の最も遅い日付を記載してください</t>
        </r>
        <r>
          <rPr>
            <b/>
            <sz val="9"/>
            <color indexed="10"/>
            <rFont val="ＭＳ Ｐゴシック"/>
            <family val="3"/>
            <charset val="128"/>
          </rPr>
          <t>。</t>
        </r>
      </text>
    </comment>
    <comment ref="E112" authorId="0" shapeId="0" xr:uid="{97295FFB-F6A3-4811-9CC2-BAD1A74C6023}">
      <text>
        <r>
          <rPr>
            <b/>
            <sz val="9"/>
            <color indexed="81"/>
            <rFont val="MS P ゴシック"/>
            <family val="3"/>
            <charset val="128"/>
          </rPr>
          <t xml:space="preserve">【補助対象経費】
経費を以下の４つの費用に分け入力
</t>
        </r>
        <r>
          <rPr>
            <sz val="9"/>
            <color indexed="10"/>
            <rFont val="MS P ゴシック"/>
            <family val="3"/>
            <charset val="128"/>
          </rPr>
          <t>・設備費（薬剤、フォームヘッドの機器費用等）
・工事費（配管洗浄費用、交換工事費用等）
・更新前の泡消化薬剤の廃棄運搬費用
・更新前の泡消火薬剤の処分費用</t>
        </r>
      </text>
    </comment>
    <comment ref="E117" authorId="0" shapeId="0" xr:uid="{01939B49-8493-467F-9F90-62360E8244A5}">
      <text>
        <r>
          <rPr>
            <b/>
            <sz val="9"/>
            <color indexed="81"/>
            <rFont val="MS P ゴシック"/>
            <family val="3"/>
            <charset val="128"/>
          </rPr>
          <t xml:space="preserve">【泡消火薬剤】
</t>
        </r>
        <r>
          <rPr>
            <sz val="9"/>
            <color indexed="81"/>
            <rFont val="MS P ゴシック"/>
            <family val="3"/>
            <charset val="128"/>
          </rPr>
          <t>本事業で更新後の（新しい）泡消火薬剤の情報を入力してください。</t>
        </r>
      </text>
    </comment>
    <comment ref="L121" authorId="0" shapeId="0" xr:uid="{50E44E32-BC4E-439C-9CBB-50C69FB7662D}">
      <text>
        <r>
          <rPr>
            <b/>
            <sz val="9"/>
            <color indexed="81"/>
            <rFont val="MS P ゴシック"/>
            <family val="3"/>
            <charset val="128"/>
          </rPr>
          <t>【購入量】</t>
        </r>
        <r>
          <rPr>
            <sz val="9"/>
            <color indexed="81"/>
            <rFont val="MS P ゴシック"/>
            <family val="3"/>
            <charset val="128"/>
          </rPr>
          <t xml:space="preserve">
新しい薬剤の購入量の単位を「ℓ」「㎥」「kg」「その他」から選択。
</t>
        </r>
        <r>
          <rPr>
            <sz val="8"/>
            <color indexed="10"/>
            <rFont val="MS P ゴシック"/>
            <family val="3"/>
            <charset val="128"/>
          </rPr>
          <t>その他を選んだ場合は備考に単位を記載。</t>
        </r>
      </text>
    </comment>
    <comment ref="E123" authorId="0" shapeId="0" xr:uid="{AEB90D99-E628-4AB0-9BDC-18E529DED70D}">
      <text>
        <r>
          <rPr>
            <b/>
            <sz val="9"/>
            <color indexed="10"/>
            <rFont val="ＭＳ Ｐゴシック"/>
            <family val="3"/>
            <charset val="128"/>
          </rPr>
          <t xml:space="preserve">【フォームヘッドの更新有無】
</t>
        </r>
        <r>
          <rPr>
            <sz val="9"/>
            <color indexed="10"/>
            <rFont val="ＭＳ Ｐゴシック"/>
            <family val="3"/>
            <charset val="128"/>
          </rPr>
          <t>新しい泡消火薬剤に更新した場合、従前のフォームヘッドが使えない場合にのみ更新費用を補助対象とします。
更新する場合は「有」を選択してください。
更新しない場合は「無」を選択してください</t>
        </r>
        <r>
          <rPr>
            <b/>
            <sz val="9"/>
            <color indexed="10"/>
            <rFont val="ＭＳ Ｐゴシック"/>
            <family val="3"/>
            <charset val="128"/>
          </rPr>
          <t>。</t>
        </r>
      </text>
    </comment>
    <comment ref="E129" authorId="0" shapeId="0" xr:uid="{42B48B7B-E8CE-4DB3-8A45-44C602220398}">
      <text>
        <r>
          <rPr>
            <b/>
            <sz val="9"/>
            <color indexed="81"/>
            <rFont val="MS P ゴシック"/>
            <family val="3"/>
            <charset val="128"/>
          </rPr>
          <t xml:space="preserve">【洗浄対象】
</t>
        </r>
        <r>
          <rPr>
            <sz val="9"/>
            <color indexed="81"/>
            <rFont val="MS P ゴシック"/>
            <family val="3"/>
            <charset val="128"/>
          </rPr>
          <t>泡消火剤の交換に当たって洗浄を行うもの（補助対象経費とするものに限る）にチェックを入れてください。
記載されているもの以外に対象となるものがあれば、その他にチェックを入れた上で(  )に対象物を記載してください。</t>
        </r>
      </text>
    </comment>
    <comment ref="E133" authorId="0" shapeId="0" xr:uid="{DEAD0F00-A428-4D75-95B0-5738BD8A43CB}">
      <text>
        <r>
          <rPr>
            <b/>
            <sz val="9"/>
            <color indexed="81"/>
            <rFont val="MS P ゴシック"/>
            <family val="3"/>
            <charset val="128"/>
          </rPr>
          <t xml:space="preserve">【収集運搬業者・処分事業者】
</t>
        </r>
        <r>
          <rPr>
            <sz val="9"/>
            <color indexed="81"/>
            <rFont val="MS P ゴシック"/>
            <family val="3"/>
            <charset val="128"/>
          </rPr>
          <t>更新前のＰＦＯＳ含有泡消火薬剤、配管等の洗浄水の収集運搬、処分先を記載。
同じ会社へ一括して委託する場合はどちらの欄も同じ会社名を入力してください。</t>
        </r>
      </text>
    </comment>
    <comment ref="E135" authorId="0" shapeId="0" xr:uid="{6AD78004-F592-41F2-96D6-1BA0F301ECEC}">
      <text>
        <r>
          <rPr>
            <sz val="9"/>
            <color indexed="10"/>
            <rFont val="MS P ゴシック"/>
            <family val="3"/>
            <charset val="128"/>
          </rPr>
          <t>泡消火薬剤と配管等の洗浄水等処理量の合計を記載すること
＝マニフェスト表に記載予定の量</t>
        </r>
      </text>
    </comment>
    <comment ref="L135" authorId="0" shapeId="0" xr:uid="{BE532BBB-AA4C-48B5-A5F4-C7095784F5A6}">
      <text>
        <r>
          <rPr>
            <b/>
            <sz val="9"/>
            <color indexed="81"/>
            <rFont val="MS P ゴシック"/>
            <family val="3"/>
            <charset val="128"/>
          </rPr>
          <t>【廃棄量】</t>
        </r>
        <r>
          <rPr>
            <sz val="9"/>
            <color indexed="81"/>
            <rFont val="MS P ゴシック"/>
            <family val="3"/>
            <charset val="128"/>
          </rPr>
          <t xml:space="preserve">
更新前の含有泡消火薬剤、配管等の洗浄水の処理単位を「ℓ」「㎥」「kg」「その他」から選択。
</t>
        </r>
        <r>
          <rPr>
            <sz val="8"/>
            <color indexed="10"/>
            <rFont val="MS P ゴシック"/>
            <family val="3"/>
            <charset val="128"/>
          </rPr>
          <t>※その他を選んだ場合は備考に単位を記載。</t>
        </r>
      </text>
    </comment>
    <comment ref="E139" authorId="0" shapeId="0" xr:uid="{50E8CCC1-AD02-4B92-9FD7-24307C6F7710}">
      <text>
        <r>
          <rPr>
            <b/>
            <sz val="9"/>
            <color theme="1"/>
            <rFont val="ＭＳ Ｐゴシック"/>
            <family val="3"/>
            <charset val="128"/>
          </rPr>
          <t xml:space="preserve">【事業所名】
</t>
        </r>
        <r>
          <rPr>
            <sz val="9"/>
            <color theme="1"/>
            <rFont val="ＭＳ Ｐゴシック"/>
            <family val="3"/>
            <charset val="128"/>
          </rPr>
          <t>設置場所の特定ができるような事業所名を記載してください。
（例）錦糸町第一ビル</t>
        </r>
      </text>
    </comment>
    <comment ref="E140" authorId="0" shapeId="0" xr:uid="{36B44B10-A4F4-426A-A74D-A0E9DD4C67A6}">
      <text>
        <r>
          <rPr>
            <b/>
            <sz val="9"/>
            <color theme="1"/>
            <rFont val="ＭＳ Ｐゴシック"/>
            <family val="3"/>
            <charset val="128"/>
          </rPr>
          <t xml:space="preserve">【郵便番号】
</t>
        </r>
        <r>
          <rPr>
            <sz val="9"/>
            <color theme="1"/>
            <rFont val="ＭＳ Ｐゴシック"/>
            <family val="3"/>
            <charset val="128"/>
          </rPr>
          <t>ハイフンを含めず7桁入力（ハイフンは自動で反映されます）　　【入力例】1234567</t>
        </r>
      </text>
    </comment>
    <comment ref="E142" authorId="0" shapeId="0" xr:uid="{1985C746-5FD2-42F5-A536-158AE0D277DF}">
      <text>
        <r>
          <rPr>
            <b/>
            <sz val="9"/>
            <color theme="1"/>
            <rFont val="ＭＳ Ｐゴシック"/>
            <family val="3"/>
            <charset val="128"/>
          </rPr>
          <t>【事業開始日】</t>
        </r>
        <r>
          <rPr>
            <sz val="9"/>
            <color theme="1"/>
            <rFont val="ＭＳ Ｐゴシック"/>
            <family val="3"/>
            <charset val="128"/>
          </rPr>
          <t xml:space="preserve">
工事開始日を記載してください。</t>
        </r>
      </text>
    </comment>
    <comment ref="E143" authorId="0" shapeId="0" xr:uid="{21FA8B87-ABFF-4763-A1D5-D56ADE181E06}">
      <text>
        <r>
          <rPr>
            <b/>
            <sz val="9"/>
            <color indexed="10"/>
            <rFont val="ＭＳ Ｐゴシック"/>
            <family val="3"/>
            <charset val="128"/>
          </rPr>
          <t xml:space="preserve">【事業終了日】
</t>
        </r>
        <r>
          <rPr>
            <sz val="9"/>
            <color indexed="10"/>
            <rFont val="ＭＳ Ｐゴシック"/>
            <family val="3"/>
            <charset val="128"/>
          </rPr>
          <t>工事完了日・廃棄物処理日、それらに係る支払日の最も遅い日付を記載してください</t>
        </r>
        <r>
          <rPr>
            <b/>
            <sz val="9"/>
            <color indexed="10"/>
            <rFont val="ＭＳ Ｐゴシック"/>
            <family val="3"/>
            <charset val="128"/>
          </rPr>
          <t>。</t>
        </r>
      </text>
    </comment>
    <comment ref="E144" authorId="0" shapeId="0" xr:uid="{4DAC6B08-5650-4FAD-8CE4-40C7432E3F15}">
      <text>
        <r>
          <rPr>
            <b/>
            <sz val="9"/>
            <color indexed="81"/>
            <rFont val="MS P ゴシック"/>
            <family val="3"/>
            <charset val="128"/>
          </rPr>
          <t xml:space="preserve">【補助対象経費】
経費を以下の４つの費用に分け入力
</t>
        </r>
        <r>
          <rPr>
            <sz val="9"/>
            <color indexed="10"/>
            <rFont val="MS P ゴシック"/>
            <family val="3"/>
            <charset val="128"/>
          </rPr>
          <t>・設備費（薬剤、フォームヘッドの機器費用等）
・工事費（配管洗浄費用、交換工事費用等）
・更新前の泡消化薬剤の廃棄運搬費用
・更新前の泡消火薬剤の処分費用</t>
        </r>
      </text>
    </comment>
    <comment ref="E149" authorId="0" shapeId="0" xr:uid="{3F47F1D6-86BA-4028-A017-6E7E1C87EFA4}">
      <text>
        <r>
          <rPr>
            <b/>
            <sz val="9"/>
            <color indexed="81"/>
            <rFont val="MS P ゴシック"/>
            <family val="3"/>
            <charset val="128"/>
          </rPr>
          <t xml:space="preserve">【泡消火薬剤】
</t>
        </r>
        <r>
          <rPr>
            <sz val="9"/>
            <color indexed="81"/>
            <rFont val="MS P ゴシック"/>
            <family val="3"/>
            <charset val="128"/>
          </rPr>
          <t>本事業で更新後の（新しい）泡消火薬剤の情報を入力してください。</t>
        </r>
      </text>
    </comment>
    <comment ref="L153" authorId="0" shapeId="0" xr:uid="{1ABFB58B-3306-463A-A87E-921FCBB5E219}">
      <text>
        <r>
          <rPr>
            <b/>
            <sz val="9"/>
            <color indexed="81"/>
            <rFont val="MS P ゴシック"/>
            <family val="3"/>
            <charset val="128"/>
          </rPr>
          <t>【購入量】</t>
        </r>
        <r>
          <rPr>
            <sz val="9"/>
            <color indexed="81"/>
            <rFont val="MS P ゴシック"/>
            <family val="3"/>
            <charset val="128"/>
          </rPr>
          <t xml:space="preserve">
新しい薬剤の購入量の単位を「ℓ」「㎥」「kg」「その他」から選択。
</t>
        </r>
        <r>
          <rPr>
            <sz val="8"/>
            <color indexed="10"/>
            <rFont val="MS P ゴシック"/>
            <family val="3"/>
            <charset val="128"/>
          </rPr>
          <t>その他を選んだ場合は備考に単位を記載。</t>
        </r>
      </text>
    </comment>
    <comment ref="E155" authorId="0" shapeId="0" xr:uid="{F5485BFB-8BB2-4C37-A9C8-AEBD6E4C0F4A}">
      <text>
        <r>
          <rPr>
            <b/>
            <sz val="9"/>
            <color indexed="10"/>
            <rFont val="ＭＳ Ｐゴシック"/>
            <family val="3"/>
            <charset val="128"/>
          </rPr>
          <t xml:space="preserve">【フォームヘッドの更新有無】
</t>
        </r>
        <r>
          <rPr>
            <sz val="9"/>
            <color indexed="10"/>
            <rFont val="ＭＳ Ｐゴシック"/>
            <family val="3"/>
            <charset val="128"/>
          </rPr>
          <t>新しい泡消火薬剤に更新した場合、従前のフォームヘッドが使えない場合にのみ更新費用を補助対象とします。
更新する場合は「有」を選択してください。
更新しない場合は「無」を選択してください</t>
        </r>
        <r>
          <rPr>
            <b/>
            <sz val="9"/>
            <color indexed="10"/>
            <rFont val="ＭＳ Ｐゴシック"/>
            <family val="3"/>
            <charset val="128"/>
          </rPr>
          <t>。</t>
        </r>
      </text>
    </comment>
    <comment ref="E161" authorId="0" shapeId="0" xr:uid="{FAB4EF7D-E004-44B1-9D2C-35DC6E2715D0}">
      <text>
        <r>
          <rPr>
            <b/>
            <sz val="9"/>
            <color indexed="81"/>
            <rFont val="MS P ゴシック"/>
            <family val="3"/>
            <charset val="128"/>
          </rPr>
          <t xml:space="preserve">【洗浄対象】
</t>
        </r>
        <r>
          <rPr>
            <sz val="9"/>
            <color indexed="81"/>
            <rFont val="MS P ゴシック"/>
            <family val="3"/>
            <charset val="128"/>
          </rPr>
          <t>泡消火剤の交換に当たって洗浄を行うもの（補助対象経費とするものに限る）にチェックを入れてください。
記載されているもの以外に対象となるものがあれば、その他にチェックを入れた上で(  )に対象物を記載してください。</t>
        </r>
      </text>
    </comment>
    <comment ref="E165" authorId="0" shapeId="0" xr:uid="{EAD2CD1B-7C37-4E02-955F-814CB39C7584}">
      <text>
        <r>
          <rPr>
            <b/>
            <sz val="9"/>
            <color indexed="81"/>
            <rFont val="MS P ゴシック"/>
            <family val="3"/>
            <charset val="128"/>
          </rPr>
          <t xml:space="preserve">【収集運搬業者・処分事業者】
</t>
        </r>
        <r>
          <rPr>
            <sz val="9"/>
            <color indexed="81"/>
            <rFont val="MS P ゴシック"/>
            <family val="3"/>
            <charset val="128"/>
          </rPr>
          <t>更新前のＰＦＯＳ含有泡消火薬剤、配管等の洗浄水の収集運搬、処分先を記載。
同じ会社へ一括して委託する場合はどちらの欄も同じ会社名を入力してください。</t>
        </r>
      </text>
    </comment>
    <comment ref="E167" authorId="0" shapeId="0" xr:uid="{6124FEAC-C1D5-44F4-981E-D732DE98EB29}">
      <text>
        <r>
          <rPr>
            <sz val="9"/>
            <color indexed="10"/>
            <rFont val="MS P ゴシック"/>
            <family val="3"/>
            <charset val="128"/>
          </rPr>
          <t>泡消火薬剤と配管等の洗浄水等処理量の合計を記載すること
＝マニフェスト表に記載予定の量</t>
        </r>
      </text>
    </comment>
    <comment ref="L167" authorId="0" shapeId="0" xr:uid="{72D1CE16-F3D8-4C22-B024-B1639C4ED7AA}">
      <text>
        <r>
          <rPr>
            <b/>
            <sz val="9"/>
            <color indexed="81"/>
            <rFont val="MS P ゴシック"/>
            <family val="3"/>
            <charset val="128"/>
          </rPr>
          <t>【廃棄量】</t>
        </r>
        <r>
          <rPr>
            <sz val="9"/>
            <color indexed="81"/>
            <rFont val="MS P ゴシック"/>
            <family val="3"/>
            <charset val="128"/>
          </rPr>
          <t xml:space="preserve">
更新前の含有泡消火薬剤、配管等の洗浄水の処理単位を「ℓ」「㎥」「kg」「その他」から選択。
</t>
        </r>
        <r>
          <rPr>
            <sz val="8"/>
            <color indexed="10"/>
            <rFont val="MS P ゴシック"/>
            <family val="3"/>
            <charset val="128"/>
          </rPr>
          <t>※その他を選んだ場合は備考に単位を記載。</t>
        </r>
      </text>
    </comment>
    <comment ref="E171" authorId="0" shapeId="0" xr:uid="{BAA9ECED-D7E6-4908-AF31-58AC6E773CA7}">
      <text>
        <r>
          <rPr>
            <b/>
            <sz val="9"/>
            <color theme="1"/>
            <rFont val="ＭＳ Ｐゴシック"/>
            <family val="3"/>
            <charset val="128"/>
          </rPr>
          <t xml:space="preserve">【事業所名】
</t>
        </r>
        <r>
          <rPr>
            <sz val="9"/>
            <color theme="1"/>
            <rFont val="ＭＳ Ｐゴシック"/>
            <family val="3"/>
            <charset val="128"/>
          </rPr>
          <t>設置場所の特定ができるような事業所名を記載してください。
（例）錦糸町第一ビル</t>
        </r>
      </text>
    </comment>
    <comment ref="E172" authorId="0" shapeId="0" xr:uid="{901820B8-E05B-4717-A5D2-D594A532F965}">
      <text>
        <r>
          <rPr>
            <b/>
            <sz val="9"/>
            <color theme="1"/>
            <rFont val="ＭＳ Ｐゴシック"/>
            <family val="3"/>
            <charset val="128"/>
          </rPr>
          <t xml:space="preserve">【郵便番号】
</t>
        </r>
        <r>
          <rPr>
            <sz val="9"/>
            <color theme="1"/>
            <rFont val="ＭＳ Ｐゴシック"/>
            <family val="3"/>
            <charset val="128"/>
          </rPr>
          <t>ハイフンを含めず7桁入力（ハイフンは自動で反映されます）　　【入力例】1234567</t>
        </r>
      </text>
    </comment>
    <comment ref="E174" authorId="0" shapeId="0" xr:uid="{B3314049-1FF9-44E7-9E2A-E2EF3A845B42}">
      <text>
        <r>
          <rPr>
            <b/>
            <sz val="9"/>
            <color theme="1"/>
            <rFont val="ＭＳ Ｐゴシック"/>
            <family val="3"/>
            <charset val="128"/>
          </rPr>
          <t>【事業開始日】</t>
        </r>
        <r>
          <rPr>
            <sz val="9"/>
            <color theme="1"/>
            <rFont val="ＭＳ Ｐゴシック"/>
            <family val="3"/>
            <charset val="128"/>
          </rPr>
          <t xml:space="preserve">
工事開始日を記載してください。</t>
        </r>
      </text>
    </comment>
    <comment ref="E175" authorId="0" shapeId="0" xr:uid="{BFB4531D-4FFA-4050-9AB1-8606B6848597}">
      <text>
        <r>
          <rPr>
            <b/>
            <sz val="9"/>
            <color indexed="10"/>
            <rFont val="ＭＳ Ｐゴシック"/>
            <family val="3"/>
            <charset val="128"/>
          </rPr>
          <t xml:space="preserve">【事業終了日】
</t>
        </r>
        <r>
          <rPr>
            <sz val="9"/>
            <color indexed="10"/>
            <rFont val="ＭＳ Ｐゴシック"/>
            <family val="3"/>
            <charset val="128"/>
          </rPr>
          <t>工事完了日・廃棄物処理日、それらに係る支払日の最も遅い日付を記載してください</t>
        </r>
        <r>
          <rPr>
            <b/>
            <sz val="9"/>
            <color indexed="10"/>
            <rFont val="ＭＳ Ｐゴシック"/>
            <family val="3"/>
            <charset val="128"/>
          </rPr>
          <t>。</t>
        </r>
      </text>
    </comment>
    <comment ref="E176" authorId="0" shapeId="0" xr:uid="{BE49A1B9-92BE-4738-89DD-8753424D4747}">
      <text>
        <r>
          <rPr>
            <b/>
            <sz val="9"/>
            <color indexed="81"/>
            <rFont val="MS P ゴシック"/>
            <family val="3"/>
            <charset val="128"/>
          </rPr>
          <t xml:space="preserve">【補助対象経費】
経費を以下の４つの費用に分け入力
</t>
        </r>
        <r>
          <rPr>
            <sz val="9"/>
            <color indexed="10"/>
            <rFont val="MS P ゴシック"/>
            <family val="3"/>
            <charset val="128"/>
          </rPr>
          <t>・設備費（薬剤、フォームヘッドの機器費用等）
・工事費（配管洗浄費用、交換工事費用等）
・更新前の泡消化薬剤の廃棄運搬費用
・更新前の泡消火薬剤の処分費用</t>
        </r>
      </text>
    </comment>
    <comment ref="E181" authorId="0" shapeId="0" xr:uid="{308FF75B-D88B-424C-B536-7EAA92211AE2}">
      <text>
        <r>
          <rPr>
            <b/>
            <sz val="9"/>
            <color indexed="81"/>
            <rFont val="MS P ゴシック"/>
            <family val="3"/>
            <charset val="128"/>
          </rPr>
          <t xml:space="preserve">【泡消火薬剤】
</t>
        </r>
        <r>
          <rPr>
            <sz val="9"/>
            <color indexed="81"/>
            <rFont val="MS P ゴシック"/>
            <family val="3"/>
            <charset val="128"/>
          </rPr>
          <t>本事業で更新後の（新しい）泡消火薬剤の情報を入力してください。</t>
        </r>
      </text>
    </comment>
    <comment ref="L185" authorId="0" shapeId="0" xr:uid="{942F4463-D225-4019-8C6D-AF75E0A73A94}">
      <text>
        <r>
          <rPr>
            <b/>
            <sz val="9"/>
            <color indexed="81"/>
            <rFont val="MS P ゴシック"/>
            <family val="3"/>
            <charset val="128"/>
          </rPr>
          <t>【購入量】</t>
        </r>
        <r>
          <rPr>
            <sz val="9"/>
            <color indexed="81"/>
            <rFont val="MS P ゴシック"/>
            <family val="3"/>
            <charset val="128"/>
          </rPr>
          <t xml:space="preserve">
新しい薬剤の購入量の単位を「ℓ」「㎥」「kg」「その他」から選択。
</t>
        </r>
        <r>
          <rPr>
            <sz val="8"/>
            <color indexed="10"/>
            <rFont val="MS P ゴシック"/>
            <family val="3"/>
            <charset val="128"/>
          </rPr>
          <t>その他を選んだ場合は備考に単位を記載。</t>
        </r>
      </text>
    </comment>
    <comment ref="E187" authorId="0" shapeId="0" xr:uid="{C8529570-5AEB-41CA-BBC7-B16812CB8DF9}">
      <text>
        <r>
          <rPr>
            <b/>
            <sz val="9"/>
            <color indexed="10"/>
            <rFont val="ＭＳ Ｐゴシック"/>
            <family val="3"/>
            <charset val="128"/>
          </rPr>
          <t xml:space="preserve">【フォームヘッドの更新有無】
</t>
        </r>
        <r>
          <rPr>
            <sz val="9"/>
            <color indexed="10"/>
            <rFont val="ＭＳ Ｐゴシック"/>
            <family val="3"/>
            <charset val="128"/>
          </rPr>
          <t>新しい泡消火薬剤に更新した場合、従前のフォームヘッドが使えない場合にのみ更新費用を補助対象とします。
更新する場合は「有」を選択してください。
更新しない場合は「無」を選択してください</t>
        </r>
        <r>
          <rPr>
            <b/>
            <sz val="9"/>
            <color indexed="10"/>
            <rFont val="ＭＳ Ｐゴシック"/>
            <family val="3"/>
            <charset val="128"/>
          </rPr>
          <t>。</t>
        </r>
      </text>
    </comment>
    <comment ref="E193" authorId="0" shapeId="0" xr:uid="{A4F9B056-922C-4AEB-B8DB-1B494A046B57}">
      <text>
        <r>
          <rPr>
            <b/>
            <sz val="9"/>
            <color indexed="81"/>
            <rFont val="MS P ゴシック"/>
            <family val="3"/>
            <charset val="128"/>
          </rPr>
          <t xml:space="preserve">【洗浄対象】
</t>
        </r>
        <r>
          <rPr>
            <sz val="9"/>
            <color indexed="81"/>
            <rFont val="MS P ゴシック"/>
            <family val="3"/>
            <charset val="128"/>
          </rPr>
          <t>泡消火剤の交換に当たって洗浄を行うもの（補助対象経費とするものに限る）にチェックを入れてください。
記載されているもの以外に対象となるものがあれば、その他にチェックを入れた上で(  )に対象物を記載してください。</t>
        </r>
      </text>
    </comment>
    <comment ref="E197" authorId="0" shapeId="0" xr:uid="{A23A4F87-B34B-458C-A5D0-B00FB42F47FA}">
      <text>
        <r>
          <rPr>
            <b/>
            <sz val="9"/>
            <color indexed="81"/>
            <rFont val="MS P ゴシック"/>
            <family val="3"/>
            <charset val="128"/>
          </rPr>
          <t xml:space="preserve">【収集運搬業者・処分事業者】
</t>
        </r>
        <r>
          <rPr>
            <sz val="9"/>
            <color indexed="81"/>
            <rFont val="MS P ゴシック"/>
            <family val="3"/>
            <charset val="128"/>
          </rPr>
          <t>更新前のＰＦＯＳ含有泡消火薬剤、配管等の洗浄水の収集運搬、処分先を記載。
同じ会社へ一括して委託する場合はどちらの欄も同じ会社名を入力してください。</t>
        </r>
      </text>
    </comment>
    <comment ref="E199" authorId="0" shapeId="0" xr:uid="{9253652E-38A0-4872-A56E-F313C9A3C141}">
      <text>
        <r>
          <rPr>
            <sz val="9"/>
            <color indexed="10"/>
            <rFont val="MS P ゴシック"/>
            <family val="3"/>
            <charset val="128"/>
          </rPr>
          <t>泡消火薬剤と配管等の洗浄水等処理量の合計を記載すること
＝マニフェスト表に記載予定の量</t>
        </r>
      </text>
    </comment>
    <comment ref="L199" authorId="0" shapeId="0" xr:uid="{46330A7E-7BE0-486D-8F17-321AFF14CEC9}">
      <text>
        <r>
          <rPr>
            <b/>
            <sz val="9"/>
            <color indexed="81"/>
            <rFont val="MS P ゴシック"/>
            <family val="3"/>
            <charset val="128"/>
          </rPr>
          <t>【廃棄量】</t>
        </r>
        <r>
          <rPr>
            <sz val="9"/>
            <color indexed="81"/>
            <rFont val="MS P ゴシック"/>
            <family val="3"/>
            <charset val="128"/>
          </rPr>
          <t xml:space="preserve">
更新前の含有泡消火薬剤、配管等の洗浄水の処理単位を「ℓ」「㎥」「kg」「その他」から選択。
</t>
        </r>
        <r>
          <rPr>
            <sz val="8"/>
            <color indexed="10"/>
            <rFont val="MS P ゴシック"/>
            <family val="3"/>
            <charset val="128"/>
          </rPr>
          <t>※その他を選んだ場合は備考に単位を記載。</t>
        </r>
      </text>
    </comment>
    <comment ref="E203" authorId="0" shapeId="0" xr:uid="{9C380B6F-0FD5-4EEC-BDD8-CC04B8FB8392}">
      <text>
        <r>
          <rPr>
            <b/>
            <sz val="9"/>
            <color theme="1"/>
            <rFont val="ＭＳ Ｐゴシック"/>
            <family val="3"/>
            <charset val="128"/>
          </rPr>
          <t xml:space="preserve">【事業所名】
</t>
        </r>
        <r>
          <rPr>
            <sz val="9"/>
            <color theme="1"/>
            <rFont val="ＭＳ Ｐゴシック"/>
            <family val="3"/>
            <charset val="128"/>
          </rPr>
          <t>設置場所の特定ができるような事業所名を記載してください。
（例）錦糸町第一ビル</t>
        </r>
      </text>
    </comment>
    <comment ref="E204" authorId="0" shapeId="0" xr:uid="{FB9718A7-9DCF-4E89-A378-629CE5D7135F}">
      <text>
        <r>
          <rPr>
            <b/>
            <sz val="9"/>
            <color theme="1"/>
            <rFont val="ＭＳ Ｐゴシック"/>
            <family val="3"/>
            <charset val="128"/>
          </rPr>
          <t xml:space="preserve">【郵便番号】
</t>
        </r>
        <r>
          <rPr>
            <sz val="9"/>
            <color theme="1"/>
            <rFont val="ＭＳ Ｐゴシック"/>
            <family val="3"/>
            <charset val="128"/>
          </rPr>
          <t>ハイフンを含めず7桁入力（ハイフンは自動で反映されます）　　【入力例】1234567</t>
        </r>
      </text>
    </comment>
    <comment ref="E206" authorId="0" shapeId="0" xr:uid="{56CC34AE-F6DF-40A5-9E5F-49D83FE9958E}">
      <text>
        <r>
          <rPr>
            <b/>
            <sz val="9"/>
            <color theme="1"/>
            <rFont val="ＭＳ Ｐゴシック"/>
            <family val="3"/>
            <charset val="128"/>
          </rPr>
          <t>【事業開始日】</t>
        </r>
        <r>
          <rPr>
            <sz val="9"/>
            <color theme="1"/>
            <rFont val="ＭＳ Ｐゴシック"/>
            <family val="3"/>
            <charset val="128"/>
          </rPr>
          <t xml:space="preserve">
工事開始日を記載してください。</t>
        </r>
      </text>
    </comment>
    <comment ref="E207" authorId="0" shapeId="0" xr:uid="{9E8DBDC5-8C89-45F8-9527-FE7BD8E6A482}">
      <text>
        <r>
          <rPr>
            <b/>
            <sz val="9"/>
            <color indexed="10"/>
            <rFont val="ＭＳ Ｐゴシック"/>
            <family val="3"/>
            <charset val="128"/>
          </rPr>
          <t xml:space="preserve">【事業終了日】
</t>
        </r>
        <r>
          <rPr>
            <sz val="9"/>
            <color indexed="10"/>
            <rFont val="ＭＳ Ｐゴシック"/>
            <family val="3"/>
            <charset val="128"/>
          </rPr>
          <t>工事完了日・廃棄物処理日、それらに係る支払日の最も遅い日付を記載してください</t>
        </r>
        <r>
          <rPr>
            <b/>
            <sz val="9"/>
            <color indexed="10"/>
            <rFont val="ＭＳ Ｐゴシック"/>
            <family val="3"/>
            <charset val="128"/>
          </rPr>
          <t>。</t>
        </r>
      </text>
    </comment>
    <comment ref="E208" authorId="0" shapeId="0" xr:uid="{1052A30C-FAA9-4B1D-8968-A3E7D8819DEE}">
      <text>
        <r>
          <rPr>
            <b/>
            <sz val="9"/>
            <color indexed="81"/>
            <rFont val="MS P ゴシック"/>
            <family val="3"/>
            <charset val="128"/>
          </rPr>
          <t xml:space="preserve">【補助対象経費】
経費を以下の４つの費用に分け入力
</t>
        </r>
        <r>
          <rPr>
            <sz val="9"/>
            <color indexed="10"/>
            <rFont val="MS P ゴシック"/>
            <family val="3"/>
            <charset val="128"/>
          </rPr>
          <t>・設備費（薬剤、フォームヘッドの機器費用等）
・工事費（配管洗浄費用、交換工事費用等）
・更新前の泡消化薬剤の廃棄運搬費用
・更新前の泡消火薬剤の処分費用</t>
        </r>
      </text>
    </comment>
    <comment ref="E213" authorId="0" shapeId="0" xr:uid="{6AC91253-16AD-4500-8BCC-7EB4D616E70C}">
      <text>
        <r>
          <rPr>
            <b/>
            <sz val="9"/>
            <color indexed="81"/>
            <rFont val="MS P ゴシック"/>
            <family val="3"/>
            <charset val="128"/>
          </rPr>
          <t xml:space="preserve">【泡消火薬剤】
</t>
        </r>
        <r>
          <rPr>
            <sz val="9"/>
            <color indexed="81"/>
            <rFont val="MS P ゴシック"/>
            <family val="3"/>
            <charset val="128"/>
          </rPr>
          <t>本事業で更新後の（新しい）泡消火薬剤の情報を入力してください。</t>
        </r>
      </text>
    </comment>
    <comment ref="L217" authorId="0" shapeId="0" xr:uid="{74292AC2-457F-41AE-A90D-B3A64940243B}">
      <text>
        <r>
          <rPr>
            <b/>
            <sz val="9"/>
            <color indexed="81"/>
            <rFont val="MS P ゴシック"/>
            <family val="3"/>
            <charset val="128"/>
          </rPr>
          <t>【購入量】</t>
        </r>
        <r>
          <rPr>
            <sz val="9"/>
            <color indexed="81"/>
            <rFont val="MS P ゴシック"/>
            <family val="3"/>
            <charset val="128"/>
          </rPr>
          <t xml:space="preserve">
新しい薬剤の購入量の単位を「ℓ」「㎥」「kg」「その他」から選択。
</t>
        </r>
        <r>
          <rPr>
            <sz val="8"/>
            <color indexed="10"/>
            <rFont val="MS P ゴシック"/>
            <family val="3"/>
            <charset val="128"/>
          </rPr>
          <t>その他を選んだ場合は備考に単位を記載。</t>
        </r>
      </text>
    </comment>
    <comment ref="E219" authorId="0" shapeId="0" xr:uid="{045D0588-DDA1-42FC-BA85-116C0298765F}">
      <text>
        <r>
          <rPr>
            <b/>
            <sz val="9"/>
            <color indexed="10"/>
            <rFont val="ＭＳ Ｐゴシック"/>
            <family val="3"/>
            <charset val="128"/>
          </rPr>
          <t xml:space="preserve">【フォームヘッドの更新有無】
</t>
        </r>
        <r>
          <rPr>
            <sz val="9"/>
            <color indexed="10"/>
            <rFont val="ＭＳ Ｐゴシック"/>
            <family val="3"/>
            <charset val="128"/>
          </rPr>
          <t>新しい泡消火薬剤に更新した場合、従前のフォームヘッドが使えない場合にのみ更新費用を補助対象とします。
更新する場合は「有」を選択してください。
更新しない場合は「無」を選択してください</t>
        </r>
        <r>
          <rPr>
            <b/>
            <sz val="9"/>
            <color indexed="10"/>
            <rFont val="ＭＳ Ｐゴシック"/>
            <family val="3"/>
            <charset val="128"/>
          </rPr>
          <t>。</t>
        </r>
      </text>
    </comment>
    <comment ref="E225" authorId="0" shapeId="0" xr:uid="{0C2D4CA8-9493-42EF-AD0F-47FBED77342B}">
      <text>
        <r>
          <rPr>
            <b/>
            <sz val="9"/>
            <color indexed="81"/>
            <rFont val="MS P ゴシック"/>
            <family val="3"/>
            <charset val="128"/>
          </rPr>
          <t xml:space="preserve">【洗浄対象】
</t>
        </r>
        <r>
          <rPr>
            <sz val="9"/>
            <color indexed="81"/>
            <rFont val="MS P ゴシック"/>
            <family val="3"/>
            <charset val="128"/>
          </rPr>
          <t>泡消火剤の交換に当たって洗浄を行うもの（補助対象経費とするものに限る）にチェックを入れてください。
記載されているもの以外に対象となるものがあれば、その他にチェックを入れた上で(  )に対象物を記載してください。</t>
        </r>
      </text>
    </comment>
    <comment ref="E229" authorId="0" shapeId="0" xr:uid="{A90216E9-EB92-4D7B-BDD8-551D035C58AB}">
      <text>
        <r>
          <rPr>
            <b/>
            <sz val="9"/>
            <color indexed="81"/>
            <rFont val="MS P ゴシック"/>
            <family val="3"/>
            <charset val="128"/>
          </rPr>
          <t xml:space="preserve">【収集運搬業者・処分事業者】
</t>
        </r>
        <r>
          <rPr>
            <sz val="9"/>
            <color indexed="81"/>
            <rFont val="MS P ゴシック"/>
            <family val="3"/>
            <charset val="128"/>
          </rPr>
          <t>更新前のＰＦＯＳ含有泡消火薬剤、配管等の洗浄水の収集運搬、処分先を記載。
同じ会社へ一括して委託する場合はどちらの欄も同じ会社名を入力してください。</t>
        </r>
      </text>
    </comment>
    <comment ref="E231" authorId="0" shapeId="0" xr:uid="{EBD7DB40-67DB-44EE-A5A2-1999F2061A86}">
      <text>
        <r>
          <rPr>
            <sz val="9"/>
            <color indexed="10"/>
            <rFont val="MS P ゴシック"/>
            <family val="3"/>
            <charset val="128"/>
          </rPr>
          <t>泡消火薬剤と配管等の洗浄水等処理量の合計を記載すること
＝マニフェスト表に記載予定の量</t>
        </r>
      </text>
    </comment>
    <comment ref="L231" authorId="0" shapeId="0" xr:uid="{B2C51E06-204A-4692-BC5E-913766695A0D}">
      <text>
        <r>
          <rPr>
            <b/>
            <sz val="9"/>
            <color indexed="81"/>
            <rFont val="MS P ゴシック"/>
            <family val="3"/>
            <charset val="128"/>
          </rPr>
          <t>【廃棄量】</t>
        </r>
        <r>
          <rPr>
            <sz val="9"/>
            <color indexed="81"/>
            <rFont val="MS P ゴシック"/>
            <family val="3"/>
            <charset val="128"/>
          </rPr>
          <t xml:space="preserve">
更新前の含有泡消火薬剤、配管等の洗浄水の処理単位を「ℓ」「㎥」「kg」「その他」から選択。
</t>
        </r>
        <r>
          <rPr>
            <sz val="8"/>
            <color indexed="10"/>
            <rFont val="MS P ゴシック"/>
            <family val="3"/>
            <charset val="128"/>
          </rPr>
          <t>※その他を選んだ場合は備考に単位を記載。</t>
        </r>
      </text>
    </comment>
    <comment ref="E235" authorId="0" shapeId="0" xr:uid="{E76CEF1E-C454-4ACB-A2F1-EA8ED7F49E43}">
      <text>
        <r>
          <rPr>
            <b/>
            <sz val="9"/>
            <color theme="1"/>
            <rFont val="ＭＳ Ｐゴシック"/>
            <family val="3"/>
            <charset val="128"/>
          </rPr>
          <t xml:space="preserve">【事業所名】
</t>
        </r>
        <r>
          <rPr>
            <sz val="9"/>
            <color theme="1"/>
            <rFont val="ＭＳ Ｐゴシック"/>
            <family val="3"/>
            <charset val="128"/>
          </rPr>
          <t>設置場所の特定ができるような事業所名を記載してください。
（例）錦糸町第一ビル</t>
        </r>
      </text>
    </comment>
    <comment ref="E236" authorId="0" shapeId="0" xr:uid="{C27C4D38-54FD-4E1A-9CF7-343AB9934730}">
      <text>
        <r>
          <rPr>
            <b/>
            <sz val="9"/>
            <color theme="1"/>
            <rFont val="ＭＳ Ｐゴシック"/>
            <family val="3"/>
            <charset val="128"/>
          </rPr>
          <t xml:space="preserve">【郵便番号】
</t>
        </r>
        <r>
          <rPr>
            <sz val="9"/>
            <color theme="1"/>
            <rFont val="ＭＳ Ｐゴシック"/>
            <family val="3"/>
            <charset val="128"/>
          </rPr>
          <t>ハイフンを含めず7桁入力（ハイフンは自動で反映されます）　　【入力例】1234567</t>
        </r>
      </text>
    </comment>
    <comment ref="E238" authorId="0" shapeId="0" xr:uid="{0B4DABFC-09BE-4438-BB89-6CD05C61598F}">
      <text>
        <r>
          <rPr>
            <b/>
            <sz val="9"/>
            <color theme="1"/>
            <rFont val="ＭＳ Ｐゴシック"/>
            <family val="3"/>
            <charset val="128"/>
          </rPr>
          <t>【事業開始日】</t>
        </r>
        <r>
          <rPr>
            <sz val="9"/>
            <color theme="1"/>
            <rFont val="ＭＳ Ｐゴシック"/>
            <family val="3"/>
            <charset val="128"/>
          </rPr>
          <t xml:space="preserve">
工事開始日を記載してください。</t>
        </r>
      </text>
    </comment>
    <comment ref="E239" authorId="0" shapeId="0" xr:uid="{B6259A4B-7EBE-4A25-B541-1356C343CF76}">
      <text>
        <r>
          <rPr>
            <b/>
            <sz val="9"/>
            <color indexed="10"/>
            <rFont val="ＭＳ Ｐゴシック"/>
            <family val="3"/>
            <charset val="128"/>
          </rPr>
          <t xml:space="preserve">【事業終了日】
</t>
        </r>
        <r>
          <rPr>
            <sz val="9"/>
            <color indexed="10"/>
            <rFont val="ＭＳ Ｐゴシック"/>
            <family val="3"/>
            <charset val="128"/>
          </rPr>
          <t>工事完了日・廃棄物処理日、それらに係る支払日の最も遅い日付を記載してください</t>
        </r>
        <r>
          <rPr>
            <b/>
            <sz val="9"/>
            <color indexed="10"/>
            <rFont val="ＭＳ Ｐゴシック"/>
            <family val="3"/>
            <charset val="128"/>
          </rPr>
          <t>。</t>
        </r>
      </text>
    </comment>
    <comment ref="E240" authorId="0" shapeId="0" xr:uid="{F3CABB8F-2A8E-4D75-AF71-49E1D09D647A}">
      <text>
        <r>
          <rPr>
            <b/>
            <sz val="9"/>
            <color indexed="81"/>
            <rFont val="MS P ゴシック"/>
            <family val="3"/>
            <charset val="128"/>
          </rPr>
          <t xml:space="preserve">【補助対象経費】
経費を以下の４つの費用に分け入力
</t>
        </r>
        <r>
          <rPr>
            <sz val="9"/>
            <color indexed="10"/>
            <rFont val="MS P ゴシック"/>
            <family val="3"/>
            <charset val="128"/>
          </rPr>
          <t>・設備費（薬剤、フォームヘッドの機器費用等）
・工事費（配管洗浄費用、交換工事費用等）
・更新前の泡消化薬剤の廃棄運搬費用
・更新前の泡消火薬剤の処分費用</t>
        </r>
      </text>
    </comment>
    <comment ref="E245" authorId="0" shapeId="0" xr:uid="{BDC697DB-DDBC-4295-8E0F-AB8AA41EDF7D}">
      <text>
        <r>
          <rPr>
            <b/>
            <sz val="9"/>
            <color indexed="81"/>
            <rFont val="MS P ゴシック"/>
            <family val="3"/>
            <charset val="128"/>
          </rPr>
          <t xml:space="preserve">【泡消火薬剤】
</t>
        </r>
        <r>
          <rPr>
            <sz val="9"/>
            <color indexed="81"/>
            <rFont val="MS P ゴシック"/>
            <family val="3"/>
            <charset val="128"/>
          </rPr>
          <t>本事業で更新後の（新しい）泡消火薬剤の情報を入力してください。</t>
        </r>
      </text>
    </comment>
    <comment ref="L249" authorId="0" shapeId="0" xr:uid="{6BBBDD5B-961F-4C7F-8D1A-9ABA4EC9C346}">
      <text>
        <r>
          <rPr>
            <b/>
            <sz val="9"/>
            <color indexed="81"/>
            <rFont val="MS P ゴシック"/>
            <family val="3"/>
            <charset val="128"/>
          </rPr>
          <t>【購入量】</t>
        </r>
        <r>
          <rPr>
            <sz val="9"/>
            <color indexed="81"/>
            <rFont val="MS P ゴシック"/>
            <family val="3"/>
            <charset val="128"/>
          </rPr>
          <t xml:space="preserve">
新しい薬剤の購入量の単位を「ℓ」「㎥」「kg」「その他」から選択。
</t>
        </r>
        <r>
          <rPr>
            <sz val="8"/>
            <color indexed="10"/>
            <rFont val="MS P ゴシック"/>
            <family val="3"/>
            <charset val="128"/>
          </rPr>
          <t>その他を選んだ場合は備考に単位を記載。</t>
        </r>
      </text>
    </comment>
    <comment ref="E251" authorId="0" shapeId="0" xr:uid="{B23B9EAE-252E-49C9-B6F6-6B7073E88C85}">
      <text>
        <r>
          <rPr>
            <b/>
            <sz val="9"/>
            <color indexed="10"/>
            <rFont val="ＭＳ Ｐゴシック"/>
            <family val="3"/>
            <charset val="128"/>
          </rPr>
          <t xml:space="preserve">【フォームヘッドの更新有無】
</t>
        </r>
        <r>
          <rPr>
            <sz val="9"/>
            <color indexed="10"/>
            <rFont val="ＭＳ Ｐゴシック"/>
            <family val="3"/>
            <charset val="128"/>
          </rPr>
          <t>新しい泡消火薬剤に更新した場合、従前のフォームヘッドが使えない場合にのみ更新費用を補助対象とします。
更新する場合は「有」を選択してください。
更新しない場合は「無」を選択してください</t>
        </r>
        <r>
          <rPr>
            <b/>
            <sz val="9"/>
            <color indexed="10"/>
            <rFont val="ＭＳ Ｐゴシック"/>
            <family val="3"/>
            <charset val="128"/>
          </rPr>
          <t>。</t>
        </r>
      </text>
    </comment>
    <comment ref="E257" authorId="0" shapeId="0" xr:uid="{B3452A69-105C-4D2D-B2FC-5929A2466CDA}">
      <text>
        <r>
          <rPr>
            <b/>
            <sz val="9"/>
            <color indexed="81"/>
            <rFont val="MS P ゴシック"/>
            <family val="3"/>
            <charset val="128"/>
          </rPr>
          <t xml:space="preserve">【洗浄対象】
</t>
        </r>
        <r>
          <rPr>
            <sz val="9"/>
            <color indexed="81"/>
            <rFont val="MS P ゴシック"/>
            <family val="3"/>
            <charset val="128"/>
          </rPr>
          <t>泡消火剤の交換に当たって洗浄を行うもの（補助対象経費とするものに限る）にチェックを入れてください。
記載されているもの以外に対象となるものがあれば、その他にチェックを入れた上で(  )に対象物を記載してください。</t>
        </r>
      </text>
    </comment>
    <comment ref="E261" authorId="0" shapeId="0" xr:uid="{21DD8D59-789C-465A-9F68-48B672277AFD}">
      <text>
        <r>
          <rPr>
            <b/>
            <sz val="9"/>
            <color indexed="81"/>
            <rFont val="MS P ゴシック"/>
            <family val="3"/>
            <charset val="128"/>
          </rPr>
          <t xml:space="preserve">【収集運搬業者・処分事業者】
</t>
        </r>
        <r>
          <rPr>
            <sz val="9"/>
            <color indexed="81"/>
            <rFont val="MS P ゴシック"/>
            <family val="3"/>
            <charset val="128"/>
          </rPr>
          <t>更新前のＰＦＯＳ含有泡消火薬剤、配管等の洗浄水の収集運搬、処分先を記載。
同じ会社へ一括して委託する場合はどちらの欄も同じ会社名を入力してください。</t>
        </r>
      </text>
    </comment>
    <comment ref="E263" authorId="0" shapeId="0" xr:uid="{8F8D448A-09C7-4B0E-A9F0-DA31F6E2B09F}">
      <text>
        <r>
          <rPr>
            <sz val="9"/>
            <color indexed="10"/>
            <rFont val="MS P ゴシック"/>
            <family val="3"/>
            <charset val="128"/>
          </rPr>
          <t>泡消火薬剤と配管等の洗浄水等処理量の合計を記載すること
＝マニフェスト表に記載予定の量</t>
        </r>
      </text>
    </comment>
    <comment ref="L263" authorId="0" shapeId="0" xr:uid="{01B0737C-F8C6-44FB-8954-11521F0654FC}">
      <text>
        <r>
          <rPr>
            <b/>
            <sz val="9"/>
            <color indexed="81"/>
            <rFont val="MS P ゴシック"/>
            <family val="3"/>
            <charset val="128"/>
          </rPr>
          <t>【廃棄量】</t>
        </r>
        <r>
          <rPr>
            <sz val="9"/>
            <color indexed="81"/>
            <rFont val="MS P ゴシック"/>
            <family val="3"/>
            <charset val="128"/>
          </rPr>
          <t xml:space="preserve">
更新前の含有泡消火薬剤、配管等の洗浄水の処理単位を「ℓ」「㎥」「kg」「その他」から選択。
</t>
        </r>
        <r>
          <rPr>
            <sz val="8"/>
            <color indexed="10"/>
            <rFont val="MS P ゴシック"/>
            <family val="3"/>
            <charset val="128"/>
          </rPr>
          <t>※その他を選んだ場合は備考に単位を記載。</t>
        </r>
      </text>
    </comment>
    <comment ref="E267" authorId="0" shapeId="0" xr:uid="{90C2B35D-F8F4-43B6-88D4-2315BB1FEE2B}">
      <text>
        <r>
          <rPr>
            <b/>
            <sz val="9"/>
            <color theme="1"/>
            <rFont val="ＭＳ Ｐゴシック"/>
            <family val="3"/>
            <charset val="128"/>
          </rPr>
          <t xml:space="preserve">【事業所名】
</t>
        </r>
        <r>
          <rPr>
            <sz val="9"/>
            <color theme="1"/>
            <rFont val="ＭＳ Ｐゴシック"/>
            <family val="3"/>
            <charset val="128"/>
          </rPr>
          <t>設置場所の特定ができるような事業所名を記載してください。
（例）錦糸町第一ビル</t>
        </r>
      </text>
    </comment>
    <comment ref="E268" authorId="0" shapeId="0" xr:uid="{CCC7B9CF-818F-4D91-B61B-9FD52EF242EE}">
      <text>
        <r>
          <rPr>
            <b/>
            <sz val="9"/>
            <color theme="1"/>
            <rFont val="ＭＳ Ｐゴシック"/>
            <family val="3"/>
            <charset val="128"/>
          </rPr>
          <t xml:space="preserve">【郵便番号】
</t>
        </r>
        <r>
          <rPr>
            <sz val="9"/>
            <color theme="1"/>
            <rFont val="ＭＳ Ｐゴシック"/>
            <family val="3"/>
            <charset val="128"/>
          </rPr>
          <t>ハイフンを含めず7桁入力（ハイフンは自動で反映されます）　　【入力例】1234567</t>
        </r>
      </text>
    </comment>
    <comment ref="E270" authorId="0" shapeId="0" xr:uid="{C920CCB8-CE33-4065-B195-18827FD058F1}">
      <text>
        <r>
          <rPr>
            <b/>
            <sz val="9"/>
            <color theme="1"/>
            <rFont val="ＭＳ Ｐゴシック"/>
            <family val="3"/>
            <charset val="128"/>
          </rPr>
          <t>【事業開始日】</t>
        </r>
        <r>
          <rPr>
            <sz val="9"/>
            <color theme="1"/>
            <rFont val="ＭＳ Ｐゴシック"/>
            <family val="3"/>
            <charset val="128"/>
          </rPr>
          <t xml:space="preserve">
工事開始日を記載してください。</t>
        </r>
      </text>
    </comment>
    <comment ref="E271" authorId="0" shapeId="0" xr:uid="{F88928E9-84E2-4EC8-8828-080DE96725E0}">
      <text>
        <r>
          <rPr>
            <b/>
            <sz val="9"/>
            <color indexed="10"/>
            <rFont val="ＭＳ Ｐゴシック"/>
            <family val="3"/>
            <charset val="128"/>
          </rPr>
          <t xml:space="preserve">【事業終了日】
</t>
        </r>
        <r>
          <rPr>
            <sz val="9"/>
            <color indexed="10"/>
            <rFont val="ＭＳ Ｐゴシック"/>
            <family val="3"/>
            <charset val="128"/>
          </rPr>
          <t>工事完了日・廃棄物処理日、それらに係る支払日の最も遅い日付を記載してください</t>
        </r>
        <r>
          <rPr>
            <b/>
            <sz val="9"/>
            <color indexed="10"/>
            <rFont val="ＭＳ Ｐゴシック"/>
            <family val="3"/>
            <charset val="128"/>
          </rPr>
          <t>。</t>
        </r>
      </text>
    </comment>
    <comment ref="E272" authorId="0" shapeId="0" xr:uid="{94752BF5-D7A9-42C5-B7DA-C168D71D1D60}">
      <text>
        <r>
          <rPr>
            <b/>
            <sz val="9"/>
            <color indexed="81"/>
            <rFont val="MS P ゴシック"/>
            <family val="3"/>
            <charset val="128"/>
          </rPr>
          <t xml:space="preserve">【補助対象経費】
経費を以下の４つの費用に分け入力
</t>
        </r>
        <r>
          <rPr>
            <sz val="9"/>
            <color indexed="10"/>
            <rFont val="MS P ゴシック"/>
            <family val="3"/>
            <charset val="128"/>
          </rPr>
          <t>・設備費（薬剤、フォームヘッドの機器費用等）
・工事費（配管洗浄費用、交換工事費用等）
・更新前の泡消化薬剤の廃棄運搬費用
・更新前の泡消火薬剤の処分費用</t>
        </r>
      </text>
    </comment>
    <comment ref="E277" authorId="0" shapeId="0" xr:uid="{6BE9E140-146A-4147-82AE-9C14072ABA3F}">
      <text>
        <r>
          <rPr>
            <b/>
            <sz val="9"/>
            <color indexed="81"/>
            <rFont val="MS P ゴシック"/>
            <family val="3"/>
            <charset val="128"/>
          </rPr>
          <t xml:space="preserve">【泡消火薬剤】
</t>
        </r>
        <r>
          <rPr>
            <sz val="9"/>
            <color indexed="81"/>
            <rFont val="MS P ゴシック"/>
            <family val="3"/>
            <charset val="128"/>
          </rPr>
          <t>本事業で更新後の（新しい）泡消火薬剤の情報を入力してください。</t>
        </r>
      </text>
    </comment>
    <comment ref="L281" authorId="0" shapeId="0" xr:uid="{38A9F284-99FD-4440-AB3F-D03183307643}">
      <text>
        <r>
          <rPr>
            <b/>
            <sz val="9"/>
            <color indexed="81"/>
            <rFont val="MS P ゴシック"/>
            <family val="3"/>
            <charset val="128"/>
          </rPr>
          <t>【購入量】</t>
        </r>
        <r>
          <rPr>
            <sz val="9"/>
            <color indexed="81"/>
            <rFont val="MS P ゴシック"/>
            <family val="3"/>
            <charset val="128"/>
          </rPr>
          <t xml:space="preserve">
新しい薬剤の購入量の単位を「ℓ」「㎥」「kg」「その他」から選択。
</t>
        </r>
        <r>
          <rPr>
            <sz val="8"/>
            <color indexed="10"/>
            <rFont val="MS P ゴシック"/>
            <family val="3"/>
            <charset val="128"/>
          </rPr>
          <t>その他を選んだ場合は備考に単位を記載。</t>
        </r>
      </text>
    </comment>
    <comment ref="E283" authorId="0" shapeId="0" xr:uid="{9041423F-3A97-4117-A804-0CEC9FEF3CEE}">
      <text>
        <r>
          <rPr>
            <b/>
            <sz val="9"/>
            <color indexed="10"/>
            <rFont val="ＭＳ Ｐゴシック"/>
            <family val="3"/>
            <charset val="128"/>
          </rPr>
          <t xml:space="preserve">【フォームヘッドの更新有無】
</t>
        </r>
        <r>
          <rPr>
            <sz val="9"/>
            <color indexed="10"/>
            <rFont val="ＭＳ Ｐゴシック"/>
            <family val="3"/>
            <charset val="128"/>
          </rPr>
          <t>新しい泡消火薬剤に更新した場合、従前のフォームヘッドが使えない場合にのみ更新費用を補助対象とします。
更新する場合は「有」を選択してください。
更新しない場合は「無」を選択してください</t>
        </r>
        <r>
          <rPr>
            <b/>
            <sz val="9"/>
            <color indexed="10"/>
            <rFont val="ＭＳ Ｐゴシック"/>
            <family val="3"/>
            <charset val="128"/>
          </rPr>
          <t>。</t>
        </r>
      </text>
    </comment>
    <comment ref="E289" authorId="0" shapeId="0" xr:uid="{0B8EEB8F-1468-4AD8-B2FB-3CD8923A6D01}">
      <text>
        <r>
          <rPr>
            <b/>
            <sz val="9"/>
            <color indexed="81"/>
            <rFont val="MS P ゴシック"/>
            <family val="3"/>
            <charset val="128"/>
          </rPr>
          <t xml:space="preserve">【洗浄対象】
</t>
        </r>
        <r>
          <rPr>
            <sz val="9"/>
            <color indexed="81"/>
            <rFont val="MS P ゴシック"/>
            <family val="3"/>
            <charset val="128"/>
          </rPr>
          <t>泡消火剤の交換に当たって洗浄を行うもの（補助対象経費とするものに限る）にチェックを入れてください。
記載されているもの以外に対象となるものがあれば、その他にチェックを入れた上で(  )に対象物を記載してください。</t>
        </r>
      </text>
    </comment>
    <comment ref="E293" authorId="0" shapeId="0" xr:uid="{936C2425-2710-4ABD-BD69-CF9DEF96D136}">
      <text>
        <r>
          <rPr>
            <b/>
            <sz val="9"/>
            <color indexed="81"/>
            <rFont val="MS P ゴシック"/>
            <family val="3"/>
            <charset val="128"/>
          </rPr>
          <t xml:space="preserve">【収集運搬業者・処分事業者】
</t>
        </r>
        <r>
          <rPr>
            <sz val="9"/>
            <color indexed="81"/>
            <rFont val="MS P ゴシック"/>
            <family val="3"/>
            <charset val="128"/>
          </rPr>
          <t>更新前のＰＦＯＳ含有泡消火薬剤、配管等の洗浄水の収集運搬、処分先を記載。
同じ会社へ一括して委託する場合はどちらの欄も同じ会社名を入力してください。</t>
        </r>
      </text>
    </comment>
    <comment ref="E295" authorId="0" shapeId="0" xr:uid="{30C20986-475C-410C-A060-F4607379F7B3}">
      <text>
        <r>
          <rPr>
            <sz val="9"/>
            <color indexed="10"/>
            <rFont val="MS P ゴシック"/>
            <family val="3"/>
            <charset val="128"/>
          </rPr>
          <t>泡消火薬剤と配管等の洗浄水等処理量の合計を記載すること
＝マニフェスト表に記載予定の量</t>
        </r>
      </text>
    </comment>
    <comment ref="L295" authorId="0" shapeId="0" xr:uid="{982F4ADB-A5BA-4F82-A606-5C5F990C03B6}">
      <text>
        <r>
          <rPr>
            <b/>
            <sz val="9"/>
            <color indexed="81"/>
            <rFont val="MS P ゴシック"/>
            <family val="3"/>
            <charset val="128"/>
          </rPr>
          <t>【廃棄量】</t>
        </r>
        <r>
          <rPr>
            <sz val="9"/>
            <color indexed="81"/>
            <rFont val="MS P ゴシック"/>
            <family val="3"/>
            <charset val="128"/>
          </rPr>
          <t xml:space="preserve">
更新前の含有泡消火薬剤、配管等の洗浄水の処理単位を「ℓ」「㎥」「kg」「その他」から選択。
</t>
        </r>
        <r>
          <rPr>
            <sz val="8"/>
            <color indexed="10"/>
            <rFont val="MS P ゴシック"/>
            <family val="3"/>
            <charset val="128"/>
          </rPr>
          <t>※その他を選んだ場合は備考に単位を記載。</t>
        </r>
      </text>
    </comment>
    <comment ref="E299" authorId="0" shapeId="0" xr:uid="{BC90AD8E-5287-4CB4-A1B8-4166E093EC11}">
      <text>
        <r>
          <rPr>
            <b/>
            <sz val="9"/>
            <color theme="1"/>
            <rFont val="ＭＳ Ｐゴシック"/>
            <family val="3"/>
            <charset val="128"/>
          </rPr>
          <t xml:space="preserve">【事業所名】
</t>
        </r>
        <r>
          <rPr>
            <sz val="9"/>
            <color theme="1"/>
            <rFont val="ＭＳ Ｐゴシック"/>
            <family val="3"/>
            <charset val="128"/>
          </rPr>
          <t>設置場所の特定ができるような事業所名を記載してください。
（例）錦糸町第一ビル</t>
        </r>
      </text>
    </comment>
    <comment ref="E300" authorId="0" shapeId="0" xr:uid="{5FC8A72F-0EFA-4EC3-A73D-0771D7A59E31}">
      <text>
        <r>
          <rPr>
            <b/>
            <sz val="9"/>
            <color theme="1"/>
            <rFont val="ＭＳ Ｐゴシック"/>
            <family val="3"/>
            <charset val="128"/>
          </rPr>
          <t xml:space="preserve">【郵便番号】
</t>
        </r>
        <r>
          <rPr>
            <sz val="9"/>
            <color theme="1"/>
            <rFont val="ＭＳ Ｐゴシック"/>
            <family val="3"/>
            <charset val="128"/>
          </rPr>
          <t>ハイフンを含めず7桁入力（ハイフンは自動で反映されます）　　【入力例】1234567</t>
        </r>
      </text>
    </comment>
    <comment ref="E302" authorId="0" shapeId="0" xr:uid="{EBC22434-BEC4-4F4D-AF4C-743353996BD4}">
      <text>
        <r>
          <rPr>
            <b/>
            <sz val="9"/>
            <color theme="1"/>
            <rFont val="ＭＳ Ｐゴシック"/>
            <family val="3"/>
            <charset val="128"/>
          </rPr>
          <t>【事業開始日】</t>
        </r>
        <r>
          <rPr>
            <sz val="9"/>
            <color theme="1"/>
            <rFont val="ＭＳ Ｐゴシック"/>
            <family val="3"/>
            <charset val="128"/>
          </rPr>
          <t xml:space="preserve">
工事開始日を記載してください。</t>
        </r>
      </text>
    </comment>
    <comment ref="E303" authorId="0" shapeId="0" xr:uid="{C6A0CC3B-5B67-4698-A44C-B09F3AF32137}">
      <text>
        <r>
          <rPr>
            <b/>
            <sz val="9"/>
            <color indexed="10"/>
            <rFont val="ＭＳ Ｐゴシック"/>
            <family val="3"/>
            <charset val="128"/>
          </rPr>
          <t xml:space="preserve">【事業終了日】
</t>
        </r>
        <r>
          <rPr>
            <sz val="9"/>
            <color indexed="10"/>
            <rFont val="ＭＳ Ｐゴシック"/>
            <family val="3"/>
            <charset val="128"/>
          </rPr>
          <t>工事完了日・廃棄物処理日、それらに係る支払日の最も遅い日付を記載してください</t>
        </r>
        <r>
          <rPr>
            <b/>
            <sz val="9"/>
            <color indexed="10"/>
            <rFont val="ＭＳ Ｐゴシック"/>
            <family val="3"/>
            <charset val="128"/>
          </rPr>
          <t>。</t>
        </r>
      </text>
    </comment>
    <comment ref="E304" authorId="0" shapeId="0" xr:uid="{4F43A4E5-9EC0-4C9D-BC86-87D2EE527AFA}">
      <text>
        <r>
          <rPr>
            <b/>
            <sz val="9"/>
            <color indexed="81"/>
            <rFont val="MS P ゴシック"/>
            <family val="3"/>
            <charset val="128"/>
          </rPr>
          <t xml:space="preserve">【補助対象経費】
経費を以下の４つの費用に分け入力
</t>
        </r>
        <r>
          <rPr>
            <sz val="9"/>
            <color indexed="10"/>
            <rFont val="MS P ゴシック"/>
            <family val="3"/>
            <charset val="128"/>
          </rPr>
          <t>・設備費（薬剤、フォームヘッドの機器費用等）
・工事費（配管洗浄費用、交換工事費用等）
・更新前の泡消化薬剤の廃棄運搬費用
・更新前の泡消火薬剤の処分費用</t>
        </r>
      </text>
    </comment>
    <comment ref="E309" authorId="0" shapeId="0" xr:uid="{D3250468-72E7-44A5-A233-80C418A4A9DB}">
      <text>
        <r>
          <rPr>
            <b/>
            <sz val="9"/>
            <color indexed="81"/>
            <rFont val="MS P ゴシック"/>
            <family val="3"/>
            <charset val="128"/>
          </rPr>
          <t xml:space="preserve">【泡消火薬剤】
</t>
        </r>
        <r>
          <rPr>
            <sz val="9"/>
            <color indexed="81"/>
            <rFont val="MS P ゴシック"/>
            <family val="3"/>
            <charset val="128"/>
          </rPr>
          <t>本事業で更新後の（新しい）泡消火薬剤の情報を入力してください。</t>
        </r>
      </text>
    </comment>
    <comment ref="L313" authorId="0" shapeId="0" xr:uid="{ECEFA69A-A266-4577-A389-953E34B5B049}">
      <text>
        <r>
          <rPr>
            <b/>
            <sz val="9"/>
            <color indexed="81"/>
            <rFont val="MS P ゴシック"/>
            <family val="3"/>
            <charset val="128"/>
          </rPr>
          <t>【購入量】</t>
        </r>
        <r>
          <rPr>
            <sz val="9"/>
            <color indexed="81"/>
            <rFont val="MS P ゴシック"/>
            <family val="3"/>
            <charset val="128"/>
          </rPr>
          <t xml:space="preserve">
新しい薬剤の購入量の単位を「ℓ」「㎥」「kg」「その他」から選択。
</t>
        </r>
        <r>
          <rPr>
            <sz val="8"/>
            <color indexed="10"/>
            <rFont val="MS P ゴシック"/>
            <family val="3"/>
            <charset val="128"/>
          </rPr>
          <t>その他を選んだ場合は備考に単位を記載。</t>
        </r>
      </text>
    </comment>
    <comment ref="E315" authorId="0" shapeId="0" xr:uid="{6943C2FF-A207-4E8A-A9FF-601779D494E3}">
      <text>
        <r>
          <rPr>
            <b/>
            <sz val="9"/>
            <color indexed="10"/>
            <rFont val="ＭＳ Ｐゴシック"/>
            <family val="3"/>
            <charset val="128"/>
          </rPr>
          <t xml:space="preserve">【フォームヘッドの更新有無】
</t>
        </r>
        <r>
          <rPr>
            <sz val="9"/>
            <color indexed="10"/>
            <rFont val="ＭＳ Ｐゴシック"/>
            <family val="3"/>
            <charset val="128"/>
          </rPr>
          <t>新しい泡消火薬剤に更新した場合、従前のフォームヘッドが使えない場合にのみ更新費用を補助対象とします。
更新する場合は「有」を選択してください。
更新しない場合は「無」を選択してください</t>
        </r>
        <r>
          <rPr>
            <b/>
            <sz val="9"/>
            <color indexed="10"/>
            <rFont val="ＭＳ Ｐゴシック"/>
            <family val="3"/>
            <charset val="128"/>
          </rPr>
          <t>。</t>
        </r>
      </text>
    </comment>
    <comment ref="E321" authorId="0" shapeId="0" xr:uid="{84793BEB-ACD3-4AB5-AE7C-93480ED09E9C}">
      <text>
        <r>
          <rPr>
            <b/>
            <sz val="9"/>
            <color indexed="81"/>
            <rFont val="MS P ゴシック"/>
            <family val="3"/>
            <charset val="128"/>
          </rPr>
          <t xml:space="preserve">【洗浄対象】
</t>
        </r>
        <r>
          <rPr>
            <sz val="9"/>
            <color indexed="81"/>
            <rFont val="MS P ゴシック"/>
            <family val="3"/>
            <charset val="128"/>
          </rPr>
          <t>泡消火剤の交換に当たって洗浄を行うもの（補助対象経費とするものに限る）にチェックを入れてください。
記載されているもの以外に対象となるものがあれば、その他にチェックを入れた上で(  )に対象物を記載してください。</t>
        </r>
      </text>
    </comment>
    <comment ref="E325" authorId="0" shapeId="0" xr:uid="{2F1164FE-E8BC-4FD0-80F9-C44EB8E42525}">
      <text>
        <r>
          <rPr>
            <b/>
            <sz val="9"/>
            <color indexed="81"/>
            <rFont val="MS P ゴシック"/>
            <family val="3"/>
            <charset val="128"/>
          </rPr>
          <t xml:space="preserve">【収集運搬業者・処分事業者】
</t>
        </r>
        <r>
          <rPr>
            <sz val="9"/>
            <color indexed="81"/>
            <rFont val="MS P ゴシック"/>
            <family val="3"/>
            <charset val="128"/>
          </rPr>
          <t>更新前のＰＦＯＳ含有泡消火薬剤、配管等の洗浄水の収集運搬、処分先を記載。
同じ会社へ一括して委託する場合はどちらの欄も同じ会社名を入力してください。</t>
        </r>
      </text>
    </comment>
    <comment ref="E327" authorId="0" shapeId="0" xr:uid="{7EFAFD4D-4567-4188-AA31-96052EDE9532}">
      <text>
        <r>
          <rPr>
            <sz val="9"/>
            <color indexed="10"/>
            <rFont val="MS P ゴシック"/>
            <family val="3"/>
            <charset val="128"/>
          </rPr>
          <t>泡消火薬剤と配管等の洗浄水等処理量の合計を記載すること
＝マニフェスト表に記載予定の量</t>
        </r>
      </text>
    </comment>
    <comment ref="L327" authorId="0" shapeId="0" xr:uid="{B573D7D9-1BC2-43B0-BD95-BF1894B48A47}">
      <text>
        <r>
          <rPr>
            <b/>
            <sz val="9"/>
            <color indexed="81"/>
            <rFont val="MS P ゴシック"/>
            <family val="3"/>
            <charset val="128"/>
          </rPr>
          <t>【廃棄量】</t>
        </r>
        <r>
          <rPr>
            <sz val="9"/>
            <color indexed="81"/>
            <rFont val="MS P ゴシック"/>
            <family val="3"/>
            <charset val="128"/>
          </rPr>
          <t xml:space="preserve">
更新前の含有泡消火薬剤、配管等の洗浄水の処理単位を「ℓ」「㎥」「kg」「その他」から選択。
</t>
        </r>
        <r>
          <rPr>
            <sz val="8"/>
            <color indexed="10"/>
            <rFont val="MS P ゴシック"/>
            <family val="3"/>
            <charset val="128"/>
          </rPr>
          <t>※その他を選んだ場合は備考に単位を記載。</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大越 淳史</author>
  </authors>
  <commentList>
    <comment ref="H13" authorId="0" shapeId="0" xr:uid="{696C3E66-10EE-4B19-8BD9-E0E6AC3023E8}">
      <text>
        <r>
          <rPr>
            <sz val="9"/>
            <color indexed="81"/>
            <rFont val="MS P ゴシック"/>
            <family val="3"/>
            <charset val="128"/>
          </rPr>
          <t>【事業完了日】
設置場所①～⑩の事業完了日の最も遅い日付を自動表示</t>
        </r>
      </text>
    </comment>
    <comment ref="R16" authorId="0" shapeId="0" xr:uid="{5D8FDFF3-5125-4F43-8D43-484FEDB3278C}">
      <text>
        <r>
          <rPr>
            <sz val="9"/>
            <color indexed="81"/>
            <rFont val="MS P ゴシック"/>
            <family val="3"/>
            <charset val="128"/>
          </rPr>
          <t xml:space="preserve">【補助対象経費】
設置場所①～⑩の補助対象経費の合計が自動表示
</t>
        </r>
      </text>
    </comment>
    <comment ref="R20" authorId="0" shapeId="0" xr:uid="{C23C3EFB-2AAC-4176-8402-726903B3787B}">
      <text>
        <r>
          <rPr>
            <sz val="9"/>
            <color indexed="81"/>
            <rFont val="MS P ゴシック"/>
            <family val="3"/>
            <charset val="128"/>
          </rPr>
          <t>情報入力シート①の記載内容から自動表示</t>
        </r>
      </text>
    </comment>
    <comment ref="H22" authorId="0" shapeId="0" xr:uid="{115BD56C-53D0-4B10-ABFF-6DA949400A00}">
      <text>
        <r>
          <rPr>
            <sz val="9"/>
            <color indexed="81"/>
            <rFont val="MS P ゴシック"/>
            <family val="3"/>
            <charset val="128"/>
          </rPr>
          <t>【交付請求額】
上記載内容から自動計算</t>
        </r>
      </text>
    </comment>
    <comment ref="F28" authorId="0" shapeId="0" xr:uid="{67391C19-CE3E-41FE-BE14-717E9C811CF3}">
      <text>
        <r>
          <rPr>
            <b/>
            <sz val="9"/>
            <color indexed="81"/>
            <rFont val="MS P ゴシック"/>
            <family val="3"/>
            <charset val="128"/>
          </rPr>
          <t>【補助金振込先】
補助事業者の名義であることが必須</t>
        </r>
      </text>
    </comment>
    <comment ref="E33" authorId="0" shapeId="0" xr:uid="{E4DA7AD8-CBE6-44C0-9B68-AA97B2D5F5C1}">
      <text>
        <r>
          <rPr>
            <b/>
            <sz val="9"/>
            <color indexed="10"/>
            <rFont val="MS P ゴシック"/>
            <family val="3"/>
            <charset val="128"/>
          </rPr>
          <t xml:space="preserve">【事業完了日】
</t>
        </r>
        <r>
          <rPr>
            <sz val="9"/>
            <color indexed="10"/>
            <rFont val="MS P ゴシック"/>
            <family val="3"/>
            <charset val="128"/>
          </rPr>
          <t>工事完了日・廃棄物処理日、それらに係る支払日の最も遅い日付を記載してください</t>
        </r>
        <r>
          <rPr>
            <b/>
            <sz val="9"/>
            <color indexed="10"/>
            <rFont val="MS P ゴシック"/>
            <family val="3"/>
            <charset val="128"/>
          </rPr>
          <t>。</t>
        </r>
      </text>
    </comment>
    <comment ref="H37" authorId="0" shapeId="0" xr:uid="{96FC8137-3D79-47ED-8A8A-E8B6FEB1A9AD}">
      <text>
        <r>
          <rPr>
            <sz val="9"/>
            <color indexed="81"/>
            <rFont val="MS P ゴシック"/>
            <family val="3"/>
            <charset val="128"/>
          </rPr>
          <t>【収集運搬業者・処分事業者】
収集運搬と処分を同じ会社へ一括して委託する場合はどちらの欄も同じ会社名を入力</t>
        </r>
      </text>
    </comment>
    <comment ref="H39" authorId="0" shapeId="0" xr:uid="{85A5AFB9-8A85-4D9C-A141-55CCD6C0783B}">
      <text>
        <r>
          <rPr>
            <sz val="9"/>
            <color indexed="81"/>
            <rFont val="MS P ゴシック"/>
            <family val="3"/>
            <charset val="128"/>
          </rPr>
          <t>【廃棄量】
更新前のＰＦＯＳ含有泡消火薬剤、配管等の洗浄水の処理単位を「ℓ」「㎥」「kg」「その他」から選択。</t>
        </r>
        <r>
          <rPr>
            <sz val="8"/>
            <color indexed="81"/>
            <rFont val="MS P ゴシック"/>
            <family val="3"/>
            <charset val="128"/>
          </rPr>
          <t xml:space="preserve">
</t>
        </r>
        <r>
          <rPr>
            <sz val="8"/>
            <color indexed="10"/>
            <rFont val="MS P ゴシック"/>
            <family val="3"/>
            <charset val="128"/>
          </rPr>
          <t>※その他を選んだ場合は備考に単位を記載。</t>
        </r>
      </text>
    </comment>
    <comment ref="E41" authorId="0" shapeId="0" xr:uid="{62983B73-5145-4FD0-831D-FFEE3C06FBEA}">
      <text>
        <r>
          <rPr>
            <b/>
            <sz val="9"/>
            <color indexed="10"/>
            <rFont val="MS P ゴシック"/>
            <family val="3"/>
            <charset val="128"/>
          </rPr>
          <t xml:space="preserve">【事業完了日】
</t>
        </r>
        <r>
          <rPr>
            <sz val="9"/>
            <color indexed="10"/>
            <rFont val="MS P ゴシック"/>
            <family val="3"/>
            <charset val="128"/>
          </rPr>
          <t>工事完了日・廃棄物処理日、それらに係る支払日の最も遅い日付を記載してください</t>
        </r>
        <r>
          <rPr>
            <b/>
            <sz val="9"/>
            <color indexed="10"/>
            <rFont val="MS P ゴシック"/>
            <family val="3"/>
            <charset val="128"/>
          </rPr>
          <t>。</t>
        </r>
      </text>
    </comment>
    <comment ref="H45" authorId="0" shapeId="0" xr:uid="{9C45CD03-C76F-4A8B-B34D-2CAA9CDFF45D}">
      <text>
        <r>
          <rPr>
            <sz val="9"/>
            <color indexed="81"/>
            <rFont val="MS P ゴシック"/>
            <family val="3"/>
            <charset val="128"/>
          </rPr>
          <t>【収集運搬業者・処分事業者】
収集運搬と処分を同じ会社へ一括して委託する場合はどちらの欄も同じ会社名を入力</t>
        </r>
      </text>
    </comment>
    <comment ref="H47" authorId="0" shapeId="0" xr:uid="{B59B18BF-65EF-4729-8B29-B6C19CFF4F84}">
      <text>
        <r>
          <rPr>
            <sz val="9"/>
            <color indexed="81"/>
            <rFont val="MS P ゴシック"/>
            <family val="3"/>
            <charset val="128"/>
          </rPr>
          <t>【廃棄量】
更新前のＰＦＯＳ含有泡消火薬剤、配管等の洗浄水の処理単位を「ℓ」「㎥」「kg」「その他」から選択。</t>
        </r>
        <r>
          <rPr>
            <sz val="8"/>
            <color indexed="81"/>
            <rFont val="MS P ゴシック"/>
            <family val="3"/>
            <charset val="128"/>
          </rPr>
          <t xml:space="preserve">
</t>
        </r>
        <r>
          <rPr>
            <sz val="8"/>
            <color indexed="10"/>
            <rFont val="MS P ゴシック"/>
            <family val="3"/>
            <charset val="128"/>
          </rPr>
          <t>※その他を選んだ場合は備考に単位を記載。</t>
        </r>
      </text>
    </comment>
    <comment ref="E49" authorId="0" shapeId="0" xr:uid="{C7D25FBA-189F-475E-A5EF-E935006A9B6A}">
      <text>
        <r>
          <rPr>
            <b/>
            <sz val="9"/>
            <color indexed="10"/>
            <rFont val="MS P ゴシック"/>
            <family val="3"/>
            <charset val="128"/>
          </rPr>
          <t xml:space="preserve">【事業完了日】
</t>
        </r>
        <r>
          <rPr>
            <sz val="9"/>
            <color indexed="10"/>
            <rFont val="MS P ゴシック"/>
            <family val="3"/>
            <charset val="128"/>
          </rPr>
          <t>工事完了日・廃棄物処理日、それらに係る支払日の最も遅い日付を記載してください</t>
        </r>
        <r>
          <rPr>
            <b/>
            <sz val="9"/>
            <color indexed="10"/>
            <rFont val="MS P ゴシック"/>
            <family val="3"/>
            <charset val="128"/>
          </rPr>
          <t>。</t>
        </r>
      </text>
    </comment>
    <comment ref="H53" authorId="0" shapeId="0" xr:uid="{B8C72316-0372-4F7D-BF37-9CDD4BB648E5}">
      <text>
        <r>
          <rPr>
            <sz val="9"/>
            <color indexed="81"/>
            <rFont val="MS P ゴシック"/>
            <family val="3"/>
            <charset val="128"/>
          </rPr>
          <t>【収集運搬業者・処分事業者】
収集運搬と処分を同じ会社へ一括して委託する場合はどちらの欄も同じ会社名を入力</t>
        </r>
      </text>
    </comment>
    <comment ref="H55" authorId="0" shapeId="0" xr:uid="{688FAB89-7A24-4316-AB2A-A1151AEBD5AE}">
      <text>
        <r>
          <rPr>
            <sz val="9"/>
            <color indexed="81"/>
            <rFont val="MS P ゴシック"/>
            <family val="3"/>
            <charset val="128"/>
          </rPr>
          <t>【廃棄量】
更新前のＰＦＯＳ含有泡消火薬剤、配管等の洗浄水の処理単位を「ℓ」「㎥」「kg」「その他」から選択。</t>
        </r>
        <r>
          <rPr>
            <sz val="8"/>
            <color indexed="81"/>
            <rFont val="MS P ゴシック"/>
            <family val="3"/>
            <charset val="128"/>
          </rPr>
          <t xml:space="preserve">
</t>
        </r>
        <r>
          <rPr>
            <sz val="8"/>
            <color indexed="10"/>
            <rFont val="MS P ゴシック"/>
            <family val="3"/>
            <charset val="128"/>
          </rPr>
          <t>※その他を選んだ場合は備考に単位を記載。</t>
        </r>
      </text>
    </comment>
    <comment ref="E57" authorId="0" shapeId="0" xr:uid="{7F4FBA48-C8A9-4EF6-8DEC-F3A8BA3BBB52}">
      <text>
        <r>
          <rPr>
            <b/>
            <sz val="9"/>
            <color indexed="10"/>
            <rFont val="MS P ゴシック"/>
            <family val="3"/>
            <charset val="128"/>
          </rPr>
          <t xml:space="preserve">【事業完了日】
</t>
        </r>
        <r>
          <rPr>
            <sz val="9"/>
            <color indexed="10"/>
            <rFont val="MS P ゴシック"/>
            <family val="3"/>
            <charset val="128"/>
          </rPr>
          <t>工事完了日・廃棄物処理日、それらに係る支払日の最も遅い日付を記載してください</t>
        </r>
        <r>
          <rPr>
            <b/>
            <sz val="9"/>
            <color indexed="10"/>
            <rFont val="MS P ゴシック"/>
            <family val="3"/>
            <charset val="128"/>
          </rPr>
          <t>。</t>
        </r>
      </text>
    </comment>
    <comment ref="H61" authorId="0" shapeId="0" xr:uid="{321A54E0-B0CF-45C6-ACF4-C7ED35ED6510}">
      <text>
        <r>
          <rPr>
            <sz val="9"/>
            <color indexed="81"/>
            <rFont val="MS P ゴシック"/>
            <family val="3"/>
            <charset val="128"/>
          </rPr>
          <t>【収集運搬業者・処分事業者】
収集運搬と処分を同じ会社へ一括して委託する場合はどちらの欄も同じ会社名を入力</t>
        </r>
      </text>
    </comment>
    <comment ref="H63" authorId="0" shapeId="0" xr:uid="{F9A8E44A-8A7C-4CE1-ABDD-93051E1D8388}">
      <text>
        <r>
          <rPr>
            <sz val="9"/>
            <color indexed="81"/>
            <rFont val="MS P ゴシック"/>
            <family val="3"/>
            <charset val="128"/>
          </rPr>
          <t>【廃棄量】
更新前のＰＦＯＳ含有泡消火薬剤、配管等の洗浄水の処理単位を「ℓ」「㎥」「kg」「その他」から選択。</t>
        </r>
        <r>
          <rPr>
            <sz val="8"/>
            <color indexed="81"/>
            <rFont val="MS P ゴシック"/>
            <family val="3"/>
            <charset val="128"/>
          </rPr>
          <t xml:space="preserve">
</t>
        </r>
        <r>
          <rPr>
            <sz val="8"/>
            <color indexed="10"/>
            <rFont val="MS P ゴシック"/>
            <family val="3"/>
            <charset val="128"/>
          </rPr>
          <t>※その他を選んだ場合は備考に単位を記載。</t>
        </r>
      </text>
    </comment>
    <comment ref="E65" authorId="0" shapeId="0" xr:uid="{D257F2D7-C7DA-4F55-B19D-FEDE0EA7414A}">
      <text>
        <r>
          <rPr>
            <b/>
            <sz val="9"/>
            <color indexed="10"/>
            <rFont val="MS P ゴシック"/>
            <family val="3"/>
            <charset val="128"/>
          </rPr>
          <t xml:space="preserve">【事業完了日】
</t>
        </r>
        <r>
          <rPr>
            <sz val="9"/>
            <color indexed="10"/>
            <rFont val="MS P ゴシック"/>
            <family val="3"/>
            <charset val="128"/>
          </rPr>
          <t>工事完了日・廃棄物処理日、それらに係る支払日の最も遅い日付を記載してください</t>
        </r>
        <r>
          <rPr>
            <b/>
            <sz val="9"/>
            <color indexed="10"/>
            <rFont val="MS P ゴシック"/>
            <family val="3"/>
            <charset val="128"/>
          </rPr>
          <t>。</t>
        </r>
      </text>
    </comment>
    <comment ref="H69" authorId="0" shapeId="0" xr:uid="{8170E1DD-7E63-4D31-80DC-E80763C2C082}">
      <text>
        <r>
          <rPr>
            <sz val="9"/>
            <color indexed="81"/>
            <rFont val="MS P ゴシック"/>
            <family val="3"/>
            <charset val="128"/>
          </rPr>
          <t>【収集運搬業者・処分事業者】
収集運搬と処分を同じ会社へ一括して委託する場合はどちらの欄も同じ会社名を入力</t>
        </r>
      </text>
    </comment>
    <comment ref="H71" authorId="0" shapeId="0" xr:uid="{DD553692-8D98-4A65-B725-69103BADB039}">
      <text>
        <r>
          <rPr>
            <sz val="9"/>
            <color indexed="81"/>
            <rFont val="MS P ゴシック"/>
            <family val="3"/>
            <charset val="128"/>
          </rPr>
          <t>【廃棄量】
更新前のＰＦＯＳ含有泡消火薬剤、配管等の洗浄水の処理単位を「ℓ」「㎥」「kg」「その他」から選択。</t>
        </r>
        <r>
          <rPr>
            <sz val="8"/>
            <color indexed="81"/>
            <rFont val="MS P ゴシック"/>
            <family val="3"/>
            <charset val="128"/>
          </rPr>
          <t xml:space="preserve">
</t>
        </r>
        <r>
          <rPr>
            <sz val="8"/>
            <color indexed="10"/>
            <rFont val="MS P ゴシック"/>
            <family val="3"/>
            <charset val="128"/>
          </rPr>
          <t>※その他を選んだ場合は備考に単位を記載。</t>
        </r>
      </text>
    </comment>
    <comment ref="E73" authorId="0" shapeId="0" xr:uid="{22B809F2-7343-4D6C-B8B9-72B1546492BB}">
      <text>
        <r>
          <rPr>
            <b/>
            <sz val="9"/>
            <color indexed="10"/>
            <rFont val="MS P ゴシック"/>
            <family val="3"/>
            <charset val="128"/>
          </rPr>
          <t xml:space="preserve">【事業完了日】
</t>
        </r>
        <r>
          <rPr>
            <sz val="9"/>
            <color indexed="10"/>
            <rFont val="MS P ゴシック"/>
            <family val="3"/>
            <charset val="128"/>
          </rPr>
          <t>工事完了日・廃棄物処理日、それらに係る支払日の最も遅い日付を記載してください</t>
        </r>
        <r>
          <rPr>
            <b/>
            <sz val="9"/>
            <color indexed="10"/>
            <rFont val="MS P ゴシック"/>
            <family val="3"/>
            <charset val="128"/>
          </rPr>
          <t>。</t>
        </r>
      </text>
    </comment>
    <comment ref="H77" authorId="0" shapeId="0" xr:uid="{8B52868A-8713-4FEB-8368-DD07949B9FCE}">
      <text>
        <r>
          <rPr>
            <sz val="9"/>
            <color indexed="81"/>
            <rFont val="MS P ゴシック"/>
            <family val="3"/>
            <charset val="128"/>
          </rPr>
          <t>【収集運搬業者・処分事業者】
収集運搬と処分を同じ会社へ一括して委託する場合はどちらの欄も同じ会社名を入力</t>
        </r>
      </text>
    </comment>
    <comment ref="H79" authorId="0" shapeId="0" xr:uid="{48EABD19-0E32-4873-8150-085E3F882255}">
      <text>
        <r>
          <rPr>
            <sz val="9"/>
            <color indexed="81"/>
            <rFont val="MS P ゴシック"/>
            <family val="3"/>
            <charset val="128"/>
          </rPr>
          <t>【廃棄量】
更新前のＰＦＯＳ含有泡消火薬剤、配管等の洗浄水の処理単位を「ℓ」「㎥」「kg」「その他」から選択。</t>
        </r>
        <r>
          <rPr>
            <sz val="8"/>
            <color indexed="81"/>
            <rFont val="MS P ゴシック"/>
            <family val="3"/>
            <charset val="128"/>
          </rPr>
          <t xml:space="preserve">
</t>
        </r>
        <r>
          <rPr>
            <sz val="8"/>
            <color indexed="10"/>
            <rFont val="MS P ゴシック"/>
            <family val="3"/>
            <charset val="128"/>
          </rPr>
          <t>※その他を選んだ場合は備考に単位を記載。</t>
        </r>
      </text>
    </comment>
    <comment ref="E81" authorId="0" shapeId="0" xr:uid="{7EF6C1B2-758E-4B2B-B46A-4510036C74FD}">
      <text>
        <r>
          <rPr>
            <b/>
            <sz val="9"/>
            <color indexed="10"/>
            <rFont val="MS P ゴシック"/>
            <family val="3"/>
            <charset val="128"/>
          </rPr>
          <t xml:space="preserve">【事業完了日】
</t>
        </r>
        <r>
          <rPr>
            <sz val="9"/>
            <color indexed="10"/>
            <rFont val="MS P ゴシック"/>
            <family val="3"/>
            <charset val="128"/>
          </rPr>
          <t>工事完了日・廃棄物処理日、それらに係る支払日の最も遅い日付を記載してください</t>
        </r>
        <r>
          <rPr>
            <b/>
            <sz val="9"/>
            <color indexed="10"/>
            <rFont val="MS P ゴシック"/>
            <family val="3"/>
            <charset val="128"/>
          </rPr>
          <t>。</t>
        </r>
      </text>
    </comment>
    <comment ref="H85" authorId="0" shapeId="0" xr:uid="{7B2929BB-B70E-4E35-B8E0-206D6732CDCB}">
      <text>
        <r>
          <rPr>
            <sz val="9"/>
            <color indexed="81"/>
            <rFont val="MS P ゴシック"/>
            <family val="3"/>
            <charset val="128"/>
          </rPr>
          <t>【収集運搬業者・処分事業者】
収集運搬と処分を同じ会社へ一括して委託する場合はどちらの欄も同じ会社名を入力</t>
        </r>
      </text>
    </comment>
    <comment ref="H87" authorId="0" shapeId="0" xr:uid="{B539FA30-DFB1-483C-85AC-8D0C6C582C20}">
      <text>
        <r>
          <rPr>
            <sz val="9"/>
            <color indexed="81"/>
            <rFont val="MS P ゴシック"/>
            <family val="3"/>
            <charset val="128"/>
          </rPr>
          <t>【廃棄量】
更新前のＰＦＯＳ含有泡消火薬剤、配管等の洗浄水の処理単位を「ℓ」「㎥」「kg」「その他」から選択。</t>
        </r>
        <r>
          <rPr>
            <sz val="8"/>
            <color indexed="81"/>
            <rFont val="MS P ゴシック"/>
            <family val="3"/>
            <charset val="128"/>
          </rPr>
          <t xml:space="preserve">
</t>
        </r>
        <r>
          <rPr>
            <sz val="8"/>
            <color indexed="10"/>
            <rFont val="MS P ゴシック"/>
            <family val="3"/>
            <charset val="128"/>
          </rPr>
          <t>※その他を選んだ場合は備考に単位を記載。</t>
        </r>
      </text>
    </comment>
    <comment ref="E89" authorId="0" shapeId="0" xr:uid="{EE8DD689-9418-401D-ABA1-535330C2DE73}">
      <text>
        <r>
          <rPr>
            <b/>
            <sz val="9"/>
            <color indexed="10"/>
            <rFont val="MS P ゴシック"/>
            <family val="3"/>
            <charset val="128"/>
          </rPr>
          <t xml:space="preserve">【事業完了日】
</t>
        </r>
        <r>
          <rPr>
            <sz val="9"/>
            <color indexed="10"/>
            <rFont val="MS P ゴシック"/>
            <family val="3"/>
            <charset val="128"/>
          </rPr>
          <t>工事完了日・廃棄物処理日、それらに係る支払日の最も遅い日付を記載してください</t>
        </r>
        <r>
          <rPr>
            <b/>
            <sz val="9"/>
            <color indexed="10"/>
            <rFont val="MS P ゴシック"/>
            <family val="3"/>
            <charset val="128"/>
          </rPr>
          <t>。</t>
        </r>
      </text>
    </comment>
    <comment ref="H93" authorId="0" shapeId="0" xr:uid="{FFF287FD-1E33-4DB8-A88E-404878944E15}">
      <text>
        <r>
          <rPr>
            <sz val="9"/>
            <color indexed="81"/>
            <rFont val="MS P ゴシック"/>
            <family val="3"/>
            <charset val="128"/>
          </rPr>
          <t>【収集運搬業者・処分事業者】
収集運搬と処分を同じ会社へ一括して委託する場合はどちらの欄も同じ会社名を入力</t>
        </r>
      </text>
    </comment>
    <comment ref="H95" authorId="0" shapeId="0" xr:uid="{20203929-B6DB-441B-B5C7-4F7C431C911C}">
      <text>
        <r>
          <rPr>
            <sz val="9"/>
            <color indexed="81"/>
            <rFont val="MS P ゴシック"/>
            <family val="3"/>
            <charset val="128"/>
          </rPr>
          <t>【廃棄量】
更新前のＰＦＯＳ含有泡消火薬剤、配管等の洗浄水の処理単位を「ℓ」「㎥」「kg」「その他」から選択。</t>
        </r>
        <r>
          <rPr>
            <sz val="8"/>
            <color indexed="81"/>
            <rFont val="MS P ゴシック"/>
            <family val="3"/>
            <charset val="128"/>
          </rPr>
          <t xml:space="preserve">
</t>
        </r>
        <r>
          <rPr>
            <sz val="8"/>
            <color indexed="10"/>
            <rFont val="MS P ゴシック"/>
            <family val="3"/>
            <charset val="128"/>
          </rPr>
          <t>※その他を選んだ場合は備考に単位を記載。</t>
        </r>
      </text>
    </comment>
    <comment ref="E97" authorId="0" shapeId="0" xr:uid="{E705F10A-70CA-49C1-BA0A-27C4F420815F}">
      <text>
        <r>
          <rPr>
            <b/>
            <sz val="9"/>
            <color indexed="10"/>
            <rFont val="MS P ゴシック"/>
            <family val="3"/>
            <charset val="128"/>
          </rPr>
          <t xml:space="preserve">【事業完了日】
</t>
        </r>
        <r>
          <rPr>
            <sz val="9"/>
            <color indexed="10"/>
            <rFont val="MS P ゴシック"/>
            <family val="3"/>
            <charset val="128"/>
          </rPr>
          <t>工事完了日・廃棄物処理日、それらに係る支払日の最も遅い日付を記載してください</t>
        </r>
        <r>
          <rPr>
            <b/>
            <sz val="9"/>
            <color indexed="10"/>
            <rFont val="MS P ゴシック"/>
            <family val="3"/>
            <charset val="128"/>
          </rPr>
          <t>。</t>
        </r>
      </text>
    </comment>
    <comment ref="H101" authorId="0" shapeId="0" xr:uid="{85CFB3E0-B3A0-491D-88BA-AB4C574CBA0E}">
      <text>
        <r>
          <rPr>
            <sz val="9"/>
            <color indexed="81"/>
            <rFont val="MS P ゴシック"/>
            <family val="3"/>
            <charset val="128"/>
          </rPr>
          <t>【収集運搬業者・処分事業者】
収集運搬と処分を同じ会社へ一括して委託する場合はどちらの欄も同じ会社名を入力</t>
        </r>
      </text>
    </comment>
    <comment ref="H103" authorId="0" shapeId="0" xr:uid="{CA78E468-C002-41EB-85C5-6B991B6FF0F5}">
      <text>
        <r>
          <rPr>
            <sz val="9"/>
            <color indexed="81"/>
            <rFont val="MS P ゴシック"/>
            <family val="3"/>
            <charset val="128"/>
          </rPr>
          <t>【廃棄量】
更新前のＰＦＯＳ含有泡消火薬剤、配管等の洗浄水の処理単位を「ℓ」「㎥」「kg」「その他」から選択。</t>
        </r>
        <r>
          <rPr>
            <sz val="8"/>
            <color indexed="81"/>
            <rFont val="MS P ゴシック"/>
            <family val="3"/>
            <charset val="128"/>
          </rPr>
          <t xml:space="preserve">
</t>
        </r>
        <r>
          <rPr>
            <sz val="8"/>
            <color indexed="10"/>
            <rFont val="MS P ゴシック"/>
            <family val="3"/>
            <charset val="128"/>
          </rPr>
          <t>※その他を選んだ場合は備考に単位を記載。</t>
        </r>
      </text>
    </comment>
    <comment ref="E105" authorId="0" shapeId="0" xr:uid="{6D099427-E894-469E-832C-300B6121A7CD}">
      <text>
        <r>
          <rPr>
            <b/>
            <sz val="9"/>
            <color indexed="10"/>
            <rFont val="MS P ゴシック"/>
            <family val="3"/>
            <charset val="128"/>
          </rPr>
          <t xml:space="preserve">【事業完了日】
</t>
        </r>
        <r>
          <rPr>
            <sz val="9"/>
            <color indexed="10"/>
            <rFont val="MS P ゴシック"/>
            <family val="3"/>
            <charset val="128"/>
          </rPr>
          <t>工事完了日・廃棄物処理日、それらに係る支払日の最も遅い日付を記載してください</t>
        </r>
        <r>
          <rPr>
            <b/>
            <sz val="9"/>
            <color indexed="10"/>
            <rFont val="MS P ゴシック"/>
            <family val="3"/>
            <charset val="128"/>
          </rPr>
          <t>。</t>
        </r>
      </text>
    </comment>
    <comment ref="H109" authorId="0" shapeId="0" xr:uid="{DCA29C56-9EBE-44A6-B55E-9AC371B3F6D7}">
      <text>
        <r>
          <rPr>
            <sz val="9"/>
            <color indexed="81"/>
            <rFont val="MS P ゴシック"/>
            <family val="3"/>
            <charset val="128"/>
          </rPr>
          <t>【収集運搬業者・処分事業者】
収集運搬と処分を同じ会社へ一括して委託する場合はどちらの欄も同じ会社名を入力</t>
        </r>
      </text>
    </comment>
    <comment ref="H111" authorId="0" shapeId="0" xr:uid="{799C1465-58A8-475E-BECC-0DF041E0B13C}">
      <text>
        <r>
          <rPr>
            <sz val="9"/>
            <color indexed="81"/>
            <rFont val="MS P ゴシック"/>
            <family val="3"/>
            <charset val="128"/>
          </rPr>
          <t>【廃棄量】
更新前のＰＦＯＳ含有泡消火薬剤、配管等の洗浄水の処理単位を「ℓ」「㎥」「kg」「その他」から選択。</t>
        </r>
        <r>
          <rPr>
            <sz val="8"/>
            <color indexed="81"/>
            <rFont val="MS P ゴシック"/>
            <family val="3"/>
            <charset val="128"/>
          </rPr>
          <t xml:space="preserve">
</t>
        </r>
        <r>
          <rPr>
            <sz val="8"/>
            <color indexed="10"/>
            <rFont val="MS P ゴシック"/>
            <family val="3"/>
            <charset val="128"/>
          </rPr>
          <t>※その他を選んだ場合は備考に単位を記載。</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大越 淳史</author>
  </authors>
  <commentList>
    <comment ref="AE3" authorId="0" shapeId="0" xr:uid="{D7BB07CD-0B1A-4FC4-913A-6ADF6C1F197C}">
      <text>
        <r>
          <rPr>
            <b/>
            <sz val="9"/>
            <color indexed="10"/>
            <rFont val="MS P ゴシック"/>
            <family val="3"/>
            <charset val="128"/>
          </rPr>
          <t>【日付】和暦で入力してください。</t>
        </r>
      </text>
    </comment>
    <comment ref="W7" authorId="0" shapeId="0" xr:uid="{40DC7B7F-E8A0-40C5-A8F0-41977CEB2F91}">
      <text>
        <r>
          <rPr>
            <b/>
            <sz val="9"/>
            <color indexed="10"/>
            <rFont val="MS P ゴシック"/>
            <family val="3"/>
            <charset val="128"/>
          </rPr>
          <t xml:space="preserve">【住所①】
承継者の郵便番号を記載してください。
</t>
        </r>
      </text>
    </comment>
    <comment ref="AB7" authorId="0" shapeId="0" xr:uid="{C6E46983-C2BC-498F-B803-9413F7A8CE8A}">
      <text>
        <r>
          <rPr>
            <b/>
            <sz val="9"/>
            <color indexed="10"/>
            <rFont val="MS P ゴシック"/>
            <family val="3"/>
            <charset val="128"/>
          </rPr>
          <t>【住所②】
承継者の住所を記載してください。</t>
        </r>
      </text>
    </comment>
    <comment ref="W8" authorId="0" shapeId="0" xr:uid="{467B534A-F8DF-4EE0-90F1-9DB216CDF6B5}">
      <text>
        <r>
          <rPr>
            <b/>
            <sz val="9"/>
            <color indexed="10"/>
            <rFont val="MS P ゴシック"/>
            <family val="3"/>
            <charset val="128"/>
          </rPr>
          <t>【名称】
承継者の（法人の場合）会社名、（個人の場合）氏名を記載してください。</t>
        </r>
        <r>
          <rPr>
            <sz val="9"/>
            <color indexed="81"/>
            <rFont val="MS P ゴシック"/>
            <family val="3"/>
            <charset val="128"/>
          </rPr>
          <t xml:space="preserve">
</t>
        </r>
      </text>
    </comment>
    <comment ref="W9" authorId="0" shapeId="0" xr:uid="{91DBBBD6-4744-45F7-A121-51BC2128FCD8}">
      <text>
        <r>
          <rPr>
            <b/>
            <sz val="9"/>
            <color indexed="10"/>
            <rFont val="MS P ゴシック"/>
            <family val="3"/>
            <charset val="128"/>
          </rPr>
          <t>【代表者の職】
登記簿謄本に記載された表記とおりに記載してください。
（例）代表取締役</t>
        </r>
      </text>
    </comment>
    <comment ref="AC9" authorId="0" shapeId="0" xr:uid="{1D6D44F1-75F1-4B58-8C00-EC8C15D32354}">
      <text>
        <r>
          <rPr>
            <b/>
            <sz val="9"/>
            <color indexed="10"/>
            <rFont val="MS P ゴシック"/>
            <family val="3"/>
            <charset val="128"/>
          </rPr>
          <t>【代表者の氏名】
登記簿謄本に記載された表記とおりに記載してください。</t>
        </r>
      </text>
    </comment>
  </commentList>
</comments>
</file>

<file path=xl/sharedStrings.xml><?xml version="1.0" encoding="utf-8"?>
<sst xmlns="http://schemas.openxmlformats.org/spreadsheetml/2006/main" count="5453" uniqueCount="862">
  <si>
    <t>No</t>
    <phoneticPr fontId="1"/>
  </si>
  <si>
    <t>住所</t>
    <rPh sb="0" eb="2">
      <t>ジュウショ</t>
    </rPh>
    <phoneticPr fontId="1"/>
  </si>
  <si>
    <t xml:space="preserve">第１号様式（第８条関係)  </t>
    <phoneticPr fontId="7"/>
  </si>
  <si>
    <t>年</t>
    <rPh sb="0" eb="1">
      <t>ネン</t>
    </rPh>
    <phoneticPr fontId="7"/>
  </si>
  <si>
    <t>公益財団法人　東京都環境公社</t>
    <rPh sb="0" eb="2">
      <t>コウエキ</t>
    </rPh>
    <phoneticPr fontId="7"/>
  </si>
  <si>
    <t>　理事長　殿</t>
    <phoneticPr fontId="7"/>
  </si>
  <si>
    <t>代表者の職・氏名</t>
    <rPh sb="0" eb="3">
      <t>ダイヒョウシャ</t>
    </rPh>
    <rPh sb="4" eb="5">
      <t>ショク</t>
    </rPh>
    <rPh sb="6" eb="8">
      <t>シメイ</t>
    </rPh>
    <phoneticPr fontId="7"/>
  </si>
  <si>
    <t>記</t>
    <rPh sb="0" eb="1">
      <t>キ</t>
    </rPh>
    <phoneticPr fontId="7"/>
  </si>
  <si>
    <t>年</t>
    <rPh sb="0" eb="1">
      <t>ネン</t>
    </rPh>
    <phoneticPr fontId="1"/>
  </si>
  <si>
    <t>月</t>
    <rPh sb="0" eb="1">
      <t>ガツ</t>
    </rPh>
    <phoneticPr fontId="1"/>
  </si>
  <si>
    <t>日</t>
    <rPh sb="0" eb="1">
      <t>ニチ</t>
    </rPh>
    <phoneticPr fontId="1"/>
  </si>
  <si>
    <t>部分を入力してください。</t>
    <rPh sb="0" eb="2">
      <t>ブブン</t>
    </rPh>
    <rPh sb="3" eb="5">
      <t>ニュウリョク</t>
    </rPh>
    <phoneticPr fontId="1"/>
  </si>
  <si>
    <t>付</t>
    <rPh sb="0" eb="1">
      <t>ヅケ</t>
    </rPh>
    <phoneticPr fontId="1"/>
  </si>
  <si>
    <t>記</t>
    <rPh sb="0" eb="1">
      <t>キ</t>
    </rPh>
    <phoneticPr fontId="1"/>
  </si>
  <si>
    <t>月</t>
    <rPh sb="0" eb="1">
      <t>ガツ</t>
    </rPh>
    <phoneticPr fontId="7"/>
  </si>
  <si>
    <t>日</t>
    <rPh sb="0" eb="1">
      <t>ニチ</t>
    </rPh>
    <phoneticPr fontId="7"/>
  </si>
  <si>
    <t>金</t>
    <rPh sb="0" eb="1">
      <t>キン</t>
    </rPh>
    <phoneticPr fontId="1"/>
  </si>
  <si>
    <t>支店コード</t>
    <rPh sb="0" eb="2">
      <t>シテン</t>
    </rPh>
    <phoneticPr fontId="7"/>
  </si>
  <si>
    <t>口座名義（※）
（カタカナ）</t>
    <rPh sb="0" eb="2">
      <t>コウザ</t>
    </rPh>
    <rPh sb="2" eb="4">
      <t>メイギ</t>
    </rPh>
    <phoneticPr fontId="7"/>
  </si>
  <si>
    <t>※必ずカタカナで記入してください。</t>
    <rPh sb="1" eb="2">
      <t>カナラ</t>
    </rPh>
    <rPh sb="8" eb="10">
      <t>キニュウ</t>
    </rPh>
    <phoneticPr fontId="7"/>
  </si>
  <si>
    <t>名称</t>
    <rPh sb="0" eb="2">
      <t>メイショウ</t>
    </rPh>
    <phoneticPr fontId="7"/>
  </si>
  <si>
    <t>フリガナ</t>
    <phoneticPr fontId="7"/>
  </si>
  <si>
    <t>登記された
本社住所</t>
    <rPh sb="0" eb="2">
      <t>トウキ</t>
    </rPh>
    <rPh sb="6" eb="8">
      <t>ホンシャ</t>
    </rPh>
    <rPh sb="8" eb="10">
      <t>ジュウショ</t>
    </rPh>
    <phoneticPr fontId="7"/>
  </si>
  <si>
    <t>住所</t>
    <rPh sb="0" eb="2">
      <t>ジュウショ</t>
    </rPh>
    <phoneticPr fontId="7"/>
  </si>
  <si>
    <t>代表者</t>
    <rPh sb="0" eb="3">
      <t>ダイヒョウシャ</t>
    </rPh>
    <phoneticPr fontId="7"/>
  </si>
  <si>
    <t>役職名</t>
    <rPh sb="0" eb="2">
      <t>ヤクショク</t>
    </rPh>
    <rPh sb="2" eb="3">
      <t>メイ</t>
    </rPh>
    <phoneticPr fontId="7"/>
  </si>
  <si>
    <t>氏名</t>
    <rPh sb="0" eb="2">
      <t>シメイ</t>
    </rPh>
    <phoneticPr fontId="7"/>
  </si>
  <si>
    <t>２．入力の手順</t>
    <rPh sb="2" eb="4">
      <t>ニュウリョク</t>
    </rPh>
    <rPh sb="5" eb="7">
      <t>テ</t>
    </rPh>
    <phoneticPr fontId="7"/>
  </si>
  <si>
    <t>セルの色が黄色い部分に入力してください。　</t>
    <rPh sb="3" eb="4">
      <t>イロ</t>
    </rPh>
    <rPh sb="5" eb="7">
      <t>キイロ</t>
    </rPh>
    <rPh sb="11" eb="13">
      <t>ニュウリョク</t>
    </rPh>
    <phoneticPr fontId="7"/>
  </si>
  <si>
    <t>セルの色が水色の部分は自動計算、又はリンク自動表示されています。入力は不要です。</t>
    <rPh sb="3" eb="4">
      <t>イロ</t>
    </rPh>
    <rPh sb="5" eb="6">
      <t>ミズ</t>
    </rPh>
    <rPh sb="6" eb="7">
      <t>イロ</t>
    </rPh>
    <rPh sb="8" eb="10">
      <t>ブブン</t>
    </rPh>
    <rPh sb="11" eb="13">
      <t>ジドウ</t>
    </rPh>
    <rPh sb="13" eb="15">
      <t>ケイサン</t>
    </rPh>
    <rPh sb="16" eb="17">
      <t>マタ</t>
    </rPh>
    <rPh sb="21" eb="23">
      <t>ジドウ</t>
    </rPh>
    <rPh sb="23" eb="25">
      <t>ヒョウジ</t>
    </rPh>
    <rPh sb="32" eb="34">
      <t>ニュウリョク</t>
    </rPh>
    <rPh sb="35" eb="37">
      <t>フヨウ</t>
    </rPh>
    <phoneticPr fontId="7"/>
  </si>
  <si>
    <t>セルの色がピンク色の部分は、プルダウンリストから選択してください。</t>
    <rPh sb="3" eb="4">
      <t>イロ</t>
    </rPh>
    <rPh sb="8" eb="9">
      <t>イロ</t>
    </rPh>
    <rPh sb="10" eb="12">
      <t>ブブン</t>
    </rPh>
    <rPh sb="24" eb="26">
      <t>センタク</t>
    </rPh>
    <phoneticPr fontId="7"/>
  </si>
  <si>
    <t>（２）個別様式への入力</t>
    <rPh sb="3" eb="5">
      <t>コベツ</t>
    </rPh>
    <rPh sb="5" eb="7">
      <t>ヨウシキ</t>
    </rPh>
    <rPh sb="9" eb="11">
      <t>ニュウリョク</t>
    </rPh>
    <phoneticPr fontId="7"/>
  </si>
  <si>
    <t>１．申請する各様式の印刷について</t>
    <rPh sb="2" eb="4">
      <t>シンセイ</t>
    </rPh>
    <rPh sb="6" eb="7">
      <t>カク</t>
    </rPh>
    <rPh sb="7" eb="9">
      <t>ヨウシキ</t>
    </rPh>
    <rPh sb="10" eb="12">
      <t>インサツ</t>
    </rPh>
    <phoneticPr fontId="7"/>
  </si>
  <si>
    <t>２．設定方法</t>
    <rPh sb="2" eb="4">
      <t>セッテイ</t>
    </rPh>
    <rPh sb="4" eb="6">
      <t>ホウホウ</t>
    </rPh>
    <phoneticPr fontId="7"/>
  </si>
  <si>
    <t>※本ファイルは、セルの色を印刷しないよう設定しています。</t>
    <rPh sb="1" eb="2">
      <t>ホン</t>
    </rPh>
    <rPh sb="11" eb="12">
      <t>イロ</t>
    </rPh>
    <rPh sb="13" eb="15">
      <t>インサツ</t>
    </rPh>
    <rPh sb="20" eb="22">
      <t>セッテイ</t>
    </rPh>
    <phoneticPr fontId="7"/>
  </si>
  <si>
    <t>　もし、設定が解除されておりましたら、下記の手順を基に設定してください。</t>
    <rPh sb="19" eb="21">
      <t>カキ</t>
    </rPh>
    <rPh sb="22" eb="24">
      <t>テジュン</t>
    </rPh>
    <rPh sb="25" eb="26">
      <t>モト</t>
    </rPh>
    <rPh sb="27" eb="29">
      <t>セッテイ</t>
    </rPh>
    <phoneticPr fontId="7"/>
  </si>
  <si>
    <t>【印刷設定の手順】</t>
    <rPh sb="1" eb="3">
      <t>インサツ</t>
    </rPh>
    <rPh sb="3" eb="5">
      <t>セッテイ</t>
    </rPh>
    <rPh sb="6" eb="8">
      <t>テジュン</t>
    </rPh>
    <phoneticPr fontId="7"/>
  </si>
  <si>
    <t>①「ファイル」メニューの「ページ設定」を実行し、「ページ設定」ダイアログボックスを表示する。</t>
    <phoneticPr fontId="7"/>
  </si>
  <si>
    <t>②「シート」タブをクリックして「白黒印刷」チェックボックスをオンにする。</t>
    <phoneticPr fontId="7"/>
  </si>
  <si>
    <t>「印刷プレビュー」→「ページ設定」→「シート」タブ→印刷の「白黒印刷」にチェック→「OK」→印刷</t>
    <rPh sb="1" eb="3">
      <t>インサツ</t>
    </rPh>
    <rPh sb="14" eb="16">
      <t>セッテイ</t>
    </rPh>
    <rPh sb="26" eb="28">
      <t>インサツ</t>
    </rPh>
    <rPh sb="30" eb="32">
      <t>シロクロ</t>
    </rPh>
    <rPh sb="32" eb="34">
      <t>インサツ</t>
    </rPh>
    <rPh sb="46" eb="48">
      <t>インサツ</t>
    </rPh>
    <phoneticPr fontId="7"/>
  </si>
  <si>
    <t>第２号様式（第８条関係)</t>
    <rPh sb="0" eb="1">
      <t>ダイ</t>
    </rPh>
    <rPh sb="2" eb="3">
      <t>ゴウ</t>
    </rPh>
    <rPh sb="3" eb="5">
      <t>ヨウシキ</t>
    </rPh>
    <phoneticPr fontId="7"/>
  </si>
  <si>
    <t>誓　　約　　書</t>
    <rPh sb="0" eb="1">
      <t>チカイ</t>
    </rPh>
    <rPh sb="3" eb="4">
      <t>ヤク</t>
    </rPh>
    <rPh sb="6" eb="7">
      <t>ショ</t>
    </rPh>
    <phoneticPr fontId="7"/>
  </si>
  <si>
    <t>公益財団法人　東京都環境公社</t>
    <rPh sb="0" eb="2">
      <t>コウエキ</t>
    </rPh>
    <rPh sb="2" eb="4">
      <t>ザイダン</t>
    </rPh>
    <rPh sb="4" eb="6">
      <t>ホウジン</t>
    </rPh>
    <phoneticPr fontId="7"/>
  </si>
  <si>
    <t>　理事長　殿</t>
    <rPh sb="1" eb="4">
      <t>リジチョウ</t>
    </rPh>
    <rPh sb="5" eb="6">
      <t>トノ</t>
    </rPh>
    <phoneticPr fontId="7"/>
  </si>
  <si>
    <t>・暴力団又は暴力団員が実質的に経営を支配する法人等に所属する者</t>
    <rPh sb="1" eb="4">
      <t>ボウリョクダン</t>
    </rPh>
    <rPh sb="4" eb="5">
      <t>マタ</t>
    </rPh>
    <rPh sb="6" eb="9">
      <t>ボウリョクダン</t>
    </rPh>
    <rPh sb="9" eb="10">
      <t>イン</t>
    </rPh>
    <rPh sb="11" eb="14">
      <t>ジッシツテキ</t>
    </rPh>
    <rPh sb="15" eb="17">
      <t>ケイエイ</t>
    </rPh>
    <rPh sb="18" eb="20">
      <t>シハイ</t>
    </rPh>
    <rPh sb="22" eb="24">
      <t>ホウジン</t>
    </rPh>
    <rPh sb="24" eb="25">
      <t>トウ</t>
    </rPh>
    <rPh sb="26" eb="28">
      <t>ショゾク</t>
    </rPh>
    <rPh sb="30" eb="31">
      <t>シャ</t>
    </rPh>
    <phoneticPr fontId="7"/>
  </si>
  <si>
    <t>・暴力団又は暴力団員を雇用している者</t>
    <rPh sb="1" eb="4">
      <t>ボウリョクダン</t>
    </rPh>
    <rPh sb="4" eb="5">
      <t>マタ</t>
    </rPh>
    <rPh sb="6" eb="9">
      <t>ボウリョクダン</t>
    </rPh>
    <rPh sb="9" eb="10">
      <t>イン</t>
    </rPh>
    <rPh sb="11" eb="13">
      <t>コヨウ</t>
    </rPh>
    <rPh sb="17" eb="18">
      <t>モノ</t>
    </rPh>
    <phoneticPr fontId="7"/>
  </si>
  <si>
    <t>・暴力団又は暴力団員を不当に利用していると認められる者</t>
    <rPh sb="1" eb="4">
      <t>ボウリョクダン</t>
    </rPh>
    <rPh sb="4" eb="5">
      <t>マタ</t>
    </rPh>
    <rPh sb="6" eb="9">
      <t>ボウリョクダン</t>
    </rPh>
    <rPh sb="9" eb="10">
      <t>イン</t>
    </rPh>
    <rPh sb="11" eb="13">
      <t>フトウ</t>
    </rPh>
    <rPh sb="14" eb="16">
      <t>リヨウ</t>
    </rPh>
    <rPh sb="21" eb="22">
      <t>ミト</t>
    </rPh>
    <rPh sb="26" eb="27">
      <t>モノ</t>
    </rPh>
    <phoneticPr fontId="7"/>
  </si>
  <si>
    <t>・暴力団の維持、運営に協力し、又は関与していると認められる者</t>
    <rPh sb="1" eb="4">
      <t>ボウリョクダン</t>
    </rPh>
    <rPh sb="5" eb="7">
      <t>イジ</t>
    </rPh>
    <rPh sb="8" eb="10">
      <t>ウンエイ</t>
    </rPh>
    <rPh sb="11" eb="13">
      <t>キョウリョク</t>
    </rPh>
    <rPh sb="15" eb="16">
      <t>マタ</t>
    </rPh>
    <rPh sb="17" eb="19">
      <t>カンヨ</t>
    </rPh>
    <rPh sb="24" eb="25">
      <t>ミト</t>
    </rPh>
    <rPh sb="29" eb="30">
      <t>モノ</t>
    </rPh>
    <phoneticPr fontId="7"/>
  </si>
  <si>
    <t>・暴力団又は暴力団員と社会的に非難されるべき関係を有していると認められる者</t>
    <rPh sb="1" eb="4">
      <t>ボウリョクダン</t>
    </rPh>
    <rPh sb="4" eb="5">
      <t>マタ</t>
    </rPh>
    <rPh sb="6" eb="9">
      <t>ボウリョクダン</t>
    </rPh>
    <rPh sb="9" eb="10">
      <t>イン</t>
    </rPh>
    <rPh sb="11" eb="14">
      <t>シャカイテキ</t>
    </rPh>
    <rPh sb="15" eb="17">
      <t>ヒナン</t>
    </rPh>
    <rPh sb="22" eb="24">
      <t>カンケイ</t>
    </rPh>
    <rPh sb="25" eb="26">
      <t>ユウ</t>
    </rPh>
    <rPh sb="31" eb="32">
      <t>ミト</t>
    </rPh>
    <rPh sb="36" eb="37">
      <t>シャ</t>
    </rPh>
    <phoneticPr fontId="7"/>
  </si>
  <si>
    <t>以上の事項全てを満たすことを誓約いたします。</t>
    <phoneticPr fontId="9"/>
  </si>
  <si>
    <t>交付決定番号</t>
    <rPh sb="0" eb="2">
      <t>コウフ</t>
    </rPh>
    <rPh sb="2" eb="4">
      <t>ケッテイ</t>
    </rPh>
    <rPh sb="4" eb="6">
      <t>バンゴウ</t>
    </rPh>
    <phoneticPr fontId="1"/>
  </si>
  <si>
    <t>撤回の理由</t>
    <rPh sb="0" eb="2">
      <t>テッカイ</t>
    </rPh>
    <rPh sb="3" eb="5">
      <t>リユウ</t>
    </rPh>
    <phoneticPr fontId="1"/>
  </si>
  <si>
    <t>会社名</t>
    <rPh sb="0" eb="3">
      <t>カイシャメイ</t>
    </rPh>
    <phoneticPr fontId="1"/>
  </si>
  <si>
    <t>廃止の理由</t>
    <rPh sb="0" eb="2">
      <t>ハイシ</t>
    </rPh>
    <rPh sb="3" eb="5">
      <t>リユウ</t>
    </rPh>
    <phoneticPr fontId="7"/>
  </si>
  <si>
    <t>変更の内容</t>
    <rPh sb="0" eb="2">
      <t>ヘンコウ</t>
    </rPh>
    <rPh sb="3" eb="5">
      <t>ナイヨウ</t>
    </rPh>
    <phoneticPr fontId="7"/>
  </si>
  <si>
    <t>変更の理由</t>
    <rPh sb="0" eb="2">
      <t>ヘンコウ</t>
    </rPh>
    <rPh sb="3" eb="5">
      <t>リユウ</t>
    </rPh>
    <phoneticPr fontId="1"/>
  </si>
  <si>
    <t>円</t>
    <rPh sb="0" eb="1">
      <t>エン</t>
    </rPh>
    <phoneticPr fontId="1"/>
  </si>
  <si>
    <t>返還を請求された
年月日及び金額</t>
    <rPh sb="0" eb="2">
      <t>ヘンカン</t>
    </rPh>
    <rPh sb="3" eb="5">
      <t>セイキュウ</t>
    </rPh>
    <rPh sb="9" eb="12">
      <t>ネンガッピ</t>
    </rPh>
    <rPh sb="12" eb="13">
      <t>オヨ</t>
    </rPh>
    <rPh sb="14" eb="16">
      <t>キンガク</t>
    </rPh>
    <phoneticPr fontId="1"/>
  </si>
  <si>
    <t>返還した
年月日及び金額</t>
    <rPh sb="0" eb="2">
      <t>ヘンカン</t>
    </rPh>
    <rPh sb="5" eb="8">
      <t>ネンガッピ</t>
    </rPh>
    <rPh sb="8" eb="9">
      <t>オヨ</t>
    </rPh>
    <rPh sb="10" eb="12">
      <t>キンガク</t>
    </rPh>
    <phoneticPr fontId="1"/>
  </si>
  <si>
    <t>（１）返還金</t>
    <rPh sb="3" eb="6">
      <t>ヘンカンキン</t>
    </rPh>
    <phoneticPr fontId="1"/>
  </si>
  <si>
    <t>（２）加算金</t>
    <rPh sb="3" eb="6">
      <t>カサンキン</t>
    </rPh>
    <phoneticPr fontId="1"/>
  </si>
  <si>
    <t>（３）延滞金</t>
    <rPh sb="3" eb="6">
      <t>エンタイキン</t>
    </rPh>
    <phoneticPr fontId="1"/>
  </si>
  <si>
    <t>添付資料</t>
    <rPh sb="0" eb="2">
      <t>テンプ</t>
    </rPh>
    <rPh sb="2" eb="4">
      <t>シリョウ</t>
    </rPh>
    <phoneticPr fontId="1"/>
  </si>
  <si>
    <t>未納返還金額</t>
    <rPh sb="0" eb="2">
      <t>ミノウ</t>
    </rPh>
    <rPh sb="2" eb="4">
      <t>ヘンカン</t>
    </rPh>
    <rPh sb="4" eb="6">
      <t>キンガク</t>
    </rPh>
    <phoneticPr fontId="1"/>
  </si>
  <si>
    <t>処分しようとする取得財産等</t>
    <rPh sb="0" eb="2">
      <t>ショブン</t>
    </rPh>
    <rPh sb="8" eb="10">
      <t>シュトク</t>
    </rPh>
    <rPh sb="10" eb="12">
      <t>ザイサン</t>
    </rPh>
    <rPh sb="12" eb="13">
      <t>トウ</t>
    </rPh>
    <phoneticPr fontId="7"/>
  </si>
  <si>
    <t>処分の理由</t>
    <rPh sb="0" eb="2">
      <t>ショブン</t>
    </rPh>
    <rPh sb="3" eb="5">
      <t>リユウ</t>
    </rPh>
    <phoneticPr fontId="1"/>
  </si>
  <si>
    <t>処分の方法</t>
    <rPh sb="0" eb="2">
      <t>ショブン</t>
    </rPh>
    <rPh sb="3" eb="5">
      <t>ホウホウ</t>
    </rPh>
    <phoneticPr fontId="1"/>
  </si>
  <si>
    <t>処分の
相手方※</t>
    <rPh sb="0" eb="2">
      <t>ショブン</t>
    </rPh>
    <rPh sb="4" eb="7">
      <t>アイテガタ</t>
    </rPh>
    <phoneticPr fontId="1"/>
  </si>
  <si>
    <t>名称</t>
    <rPh sb="0" eb="2">
      <t>メイショウ</t>
    </rPh>
    <phoneticPr fontId="1"/>
  </si>
  <si>
    <t>使用場所</t>
    <rPh sb="0" eb="2">
      <t>シヨウ</t>
    </rPh>
    <rPh sb="2" eb="4">
      <t>バショ</t>
    </rPh>
    <phoneticPr fontId="1"/>
  </si>
  <si>
    <t>処分予定日</t>
    <rPh sb="0" eb="2">
      <t>ショブン</t>
    </rPh>
    <rPh sb="2" eb="5">
      <t>ヨテイビ</t>
    </rPh>
    <phoneticPr fontId="1"/>
  </si>
  <si>
    <t>金融機関名</t>
    <rPh sb="0" eb="2">
      <t>キンユウ</t>
    </rPh>
    <rPh sb="2" eb="4">
      <t>キカン</t>
    </rPh>
    <rPh sb="4" eb="5">
      <t>メイ</t>
    </rPh>
    <phoneticPr fontId="7"/>
  </si>
  <si>
    <t>支店名</t>
    <rPh sb="0" eb="2">
      <t>シテン</t>
    </rPh>
    <rPh sb="2" eb="3">
      <t>メイ</t>
    </rPh>
    <phoneticPr fontId="7"/>
  </si>
  <si>
    <t>リスト用</t>
    <rPh sb="3" eb="4">
      <t>ヨウ</t>
    </rPh>
    <phoneticPr fontId="1"/>
  </si>
  <si>
    <t>電話番号</t>
    <phoneticPr fontId="1"/>
  </si>
  <si>
    <t>※処分をする際に、第三者と何らかの合意をした場合は、それぞれの相手方、条件及び金額について記載し、根拠資料を添付すること。</t>
    <rPh sb="1" eb="3">
      <t>ショブン</t>
    </rPh>
    <rPh sb="6" eb="7">
      <t>サイ</t>
    </rPh>
    <rPh sb="9" eb="12">
      <t>ダイサンシャ</t>
    </rPh>
    <rPh sb="13" eb="14">
      <t>ナン</t>
    </rPh>
    <rPh sb="17" eb="19">
      <t>ゴウイ</t>
    </rPh>
    <rPh sb="22" eb="24">
      <t>バアイ</t>
    </rPh>
    <rPh sb="31" eb="34">
      <t>アイテガタ</t>
    </rPh>
    <rPh sb="49" eb="51">
      <t>コンキョ</t>
    </rPh>
    <rPh sb="51" eb="53">
      <t>シリョウ</t>
    </rPh>
    <rPh sb="54" eb="56">
      <t>テンプ</t>
    </rPh>
    <phoneticPr fontId="1"/>
  </si>
  <si>
    <t>電話番号</t>
    <rPh sb="0" eb="4">
      <t>デンワバンゴウ</t>
    </rPh>
    <phoneticPr fontId="1"/>
  </si>
  <si>
    <t>※　公社が発行した書類等の返還根拠資料を添付すること。</t>
    <rPh sb="2" eb="4">
      <t>コウシャ</t>
    </rPh>
    <rPh sb="5" eb="7">
      <t>ハッコウ</t>
    </rPh>
    <rPh sb="9" eb="11">
      <t>ショルイ</t>
    </rPh>
    <rPh sb="11" eb="12">
      <t>トウ</t>
    </rPh>
    <rPh sb="13" eb="15">
      <t>ヘンカン</t>
    </rPh>
    <rPh sb="15" eb="19">
      <t>コンキョシリョウ</t>
    </rPh>
    <rPh sb="20" eb="22">
      <t>テンプ</t>
    </rPh>
    <phoneticPr fontId="1"/>
  </si>
  <si>
    <t>様式一式</t>
    <rPh sb="0" eb="4">
      <t>ヨウシキイッシキ</t>
    </rPh>
    <phoneticPr fontId="9"/>
  </si>
  <si>
    <t>～目次～</t>
    <rPh sb="1" eb="3">
      <t>モクジ</t>
    </rPh>
    <phoneticPr fontId="9"/>
  </si>
  <si>
    <t>シート名・様式名</t>
    <rPh sb="3" eb="4">
      <t>メイ</t>
    </rPh>
    <rPh sb="5" eb="8">
      <t>ヨウシキメイ</t>
    </rPh>
    <phoneticPr fontId="9"/>
  </si>
  <si>
    <t>提出方法</t>
    <rPh sb="0" eb="4">
      <t>テイシュツホウホウ</t>
    </rPh>
    <phoneticPr fontId="9"/>
  </si>
  <si>
    <t>記載要領</t>
    <rPh sb="0" eb="4">
      <t>キサイヨウリョウ</t>
    </rPh>
    <phoneticPr fontId="1"/>
  </si>
  <si>
    <t>交付決定日</t>
    <rPh sb="0" eb="2">
      <t>コウフ</t>
    </rPh>
    <rPh sb="2" eb="5">
      <t>ケッテイビ</t>
    </rPh>
    <phoneticPr fontId="7"/>
  </si>
  <si>
    <t>原因契約発生日</t>
    <rPh sb="0" eb="7">
      <t>ゲンインケイヤクハッセイビ</t>
    </rPh>
    <phoneticPr fontId="7"/>
  </si>
  <si>
    <t>※承継の原因となる契約書類等を添付すること。</t>
    <rPh sb="1" eb="3">
      <t>ショウケイ</t>
    </rPh>
    <rPh sb="4" eb="6">
      <t>ゲンイン</t>
    </rPh>
    <rPh sb="9" eb="13">
      <t>ケイヤクショルイ</t>
    </rPh>
    <rPh sb="13" eb="14">
      <t>トウ</t>
    </rPh>
    <rPh sb="15" eb="17">
      <t>テンプ</t>
    </rPh>
    <phoneticPr fontId="7"/>
  </si>
  <si>
    <t>交付申請額</t>
    <rPh sb="0" eb="5">
      <t>コウフシンセイガク</t>
    </rPh>
    <phoneticPr fontId="1"/>
  </si>
  <si>
    <t>郵便番号</t>
    <rPh sb="0" eb="4">
      <t>ユウビンバンゴウ</t>
    </rPh>
    <phoneticPr fontId="7"/>
  </si>
  <si>
    <t>郵便番号</t>
    <rPh sb="0" eb="4">
      <t>ユウビンバンゴウ</t>
    </rPh>
    <phoneticPr fontId="1"/>
  </si>
  <si>
    <t>フリガナ</t>
    <phoneticPr fontId="1"/>
  </si>
  <si>
    <t>氏名</t>
    <rPh sb="0" eb="2">
      <t>シメイ</t>
    </rPh>
    <phoneticPr fontId="1"/>
  </si>
  <si>
    <r>
      <rPr>
        <sz val="11"/>
        <color indexed="8"/>
        <rFont val="游ゴシック"/>
        <family val="3"/>
        <charset val="128"/>
        <scheme val="minor"/>
      </rPr>
      <t>住　所</t>
    </r>
  </si>
  <si>
    <t>※変更の内容について、詳細を説明する資料を添付すること。</t>
    <rPh sb="1" eb="3">
      <t>ヘンコウ</t>
    </rPh>
    <rPh sb="4" eb="6">
      <t>ナイヨウ</t>
    </rPh>
    <rPh sb="11" eb="13">
      <t>ショウサイ</t>
    </rPh>
    <rPh sb="14" eb="16">
      <t>セツメイ</t>
    </rPh>
    <rPh sb="18" eb="20">
      <t>シリョウ</t>
    </rPh>
    <rPh sb="21" eb="23">
      <t>テンプ</t>
    </rPh>
    <phoneticPr fontId="1"/>
  </si>
  <si>
    <t>補助対象者</t>
    <rPh sb="0" eb="2">
      <t>ホジョ</t>
    </rPh>
    <rPh sb="2" eb="4">
      <t>タイショウ</t>
    </rPh>
    <rPh sb="4" eb="5">
      <t>シャ</t>
    </rPh>
    <phoneticPr fontId="7"/>
  </si>
  <si>
    <t>（補助申請者）</t>
    <rPh sb="1" eb="3">
      <t>ホジョ</t>
    </rPh>
    <rPh sb="3" eb="5">
      <t>シンセイ</t>
    </rPh>
    <rPh sb="5" eb="6">
      <t>シャ</t>
    </rPh>
    <phoneticPr fontId="7"/>
  </si>
  <si>
    <t>日本標準産業中分類</t>
    <rPh sb="0" eb="2">
      <t>ニホン</t>
    </rPh>
    <rPh sb="2" eb="4">
      <t>ヒョウジュン</t>
    </rPh>
    <rPh sb="4" eb="6">
      <t>サンギョウ</t>
    </rPh>
    <rPh sb="6" eb="9">
      <t>チュウブンルイ</t>
    </rPh>
    <phoneticPr fontId="7"/>
  </si>
  <si>
    <t xml:space="preserve">大分類 </t>
  </si>
  <si>
    <t xml:space="preserve">中分類 </t>
    <phoneticPr fontId="45"/>
  </si>
  <si>
    <t xml:space="preserve">Ａ 農業、林業 </t>
  </si>
  <si>
    <t xml:space="preserve">1 農業 </t>
    <phoneticPr fontId="45"/>
  </si>
  <si>
    <t xml:space="preserve">2 林業 </t>
    <phoneticPr fontId="45"/>
  </si>
  <si>
    <t xml:space="preserve">Ｂ 漁業 </t>
  </si>
  <si>
    <t>3 漁業 （水産養殖業を除く）</t>
    <phoneticPr fontId="45"/>
  </si>
  <si>
    <t xml:space="preserve">4 水産養殖業 </t>
    <phoneticPr fontId="45"/>
  </si>
  <si>
    <t xml:space="preserve">Ｃ 鉱業、採石業、砂利採取業 </t>
    <phoneticPr fontId="45"/>
  </si>
  <si>
    <t xml:space="preserve">5 鉱業、採石業、砂利採取業 </t>
    <phoneticPr fontId="45"/>
  </si>
  <si>
    <t xml:space="preserve">Ｄ 建設業 </t>
  </si>
  <si>
    <t xml:space="preserve">6 総合工事業 </t>
    <phoneticPr fontId="45"/>
  </si>
  <si>
    <t xml:space="preserve">7 職別工事業（設備工事業を除く） </t>
    <phoneticPr fontId="45"/>
  </si>
  <si>
    <t xml:space="preserve">8 設備工事業 </t>
    <phoneticPr fontId="45"/>
  </si>
  <si>
    <t xml:space="preserve">Ｅ 製造業 </t>
  </si>
  <si>
    <t xml:space="preserve">9 食料品製造業 </t>
    <phoneticPr fontId="45"/>
  </si>
  <si>
    <t xml:space="preserve">10 飲料・たばこ・飼料製造業 </t>
    <phoneticPr fontId="45"/>
  </si>
  <si>
    <t xml:space="preserve">11 繊維工業 </t>
    <phoneticPr fontId="45"/>
  </si>
  <si>
    <t xml:space="preserve">12 木材・木製品製造業（家具を除く） </t>
    <phoneticPr fontId="45"/>
  </si>
  <si>
    <t xml:space="preserve">13 家具・装備品製造業 </t>
    <phoneticPr fontId="45"/>
  </si>
  <si>
    <t xml:space="preserve">14 パルプ・紙・紙加工品製造業 </t>
    <phoneticPr fontId="45"/>
  </si>
  <si>
    <t xml:space="preserve">15 印刷・同関連業 </t>
    <phoneticPr fontId="45"/>
  </si>
  <si>
    <t xml:space="preserve">16 化学工業 </t>
    <phoneticPr fontId="45"/>
  </si>
  <si>
    <t xml:space="preserve">17 石油製品・石炭製品製造業 </t>
    <phoneticPr fontId="45"/>
  </si>
  <si>
    <t xml:space="preserve">18 プラスチック製品製造業（別掲を除く） </t>
    <phoneticPr fontId="45"/>
  </si>
  <si>
    <t xml:space="preserve">19ゴム製品製造業 </t>
    <phoneticPr fontId="45"/>
  </si>
  <si>
    <t xml:space="preserve">20なめし革・同製品・毛皮製造業 </t>
    <phoneticPr fontId="45"/>
  </si>
  <si>
    <t xml:space="preserve">21 窯業・土石製品製造業 </t>
    <phoneticPr fontId="45"/>
  </si>
  <si>
    <t xml:space="preserve">22 鉄鋼業 </t>
    <phoneticPr fontId="45"/>
  </si>
  <si>
    <t xml:space="preserve">23 非鉄金属製造業 </t>
    <phoneticPr fontId="45"/>
  </si>
  <si>
    <t xml:space="preserve">24 金属製品製造業 </t>
    <phoneticPr fontId="45"/>
  </si>
  <si>
    <t xml:space="preserve">25 はん用機械器具製造業 </t>
    <phoneticPr fontId="45"/>
  </si>
  <si>
    <t xml:space="preserve">26 生産用機械器具製造業 </t>
    <phoneticPr fontId="45"/>
  </si>
  <si>
    <t xml:space="preserve">27 業務用機械器具製造業 </t>
    <phoneticPr fontId="45"/>
  </si>
  <si>
    <t xml:space="preserve">28 電子部品・デバイス・電子回路製造業 </t>
    <phoneticPr fontId="45"/>
  </si>
  <si>
    <t xml:space="preserve">29 電気機械器具製造業 </t>
    <phoneticPr fontId="45"/>
  </si>
  <si>
    <t xml:space="preserve">30 情報通信機械器具製造業 </t>
    <phoneticPr fontId="45"/>
  </si>
  <si>
    <t xml:space="preserve">31 輸送用機械器具製造業 </t>
    <phoneticPr fontId="45"/>
  </si>
  <si>
    <t xml:space="preserve">32 その他の製造業 </t>
    <phoneticPr fontId="45"/>
  </si>
  <si>
    <t xml:space="preserve">Ｆ 電気・ガス・熱供給・水道業 </t>
  </si>
  <si>
    <t xml:space="preserve">33 電気業 </t>
    <phoneticPr fontId="45"/>
  </si>
  <si>
    <t xml:space="preserve">34 ガス業 </t>
    <phoneticPr fontId="45"/>
  </si>
  <si>
    <t xml:space="preserve">35 熱供給業 </t>
    <phoneticPr fontId="45"/>
  </si>
  <si>
    <t xml:space="preserve">36 水道業 </t>
    <phoneticPr fontId="45"/>
  </si>
  <si>
    <t xml:space="preserve">Ｇ 情報通信業 </t>
  </si>
  <si>
    <t xml:space="preserve">37 通信業 </t>
    <phoneticPr fontId="45"/>
  </si>
  <si>
    <t xml:space="preserve">38 放送業 </t>
    <phoneticPr fontId="45"/>
  </si>
  <si>
    <t xml:space="preserve">39 情報サービス業 </t>
    <phoneticPr fontId="45"/>
  </si>
  <si>
    <t xml:space="preserve">40 インターネット附随サービス業 </t>
    <rPh sb="10" eb="12">
      <t>フズイ</t>
    </rPh>
    <phoneticPr fontId="45"/>
  </si>
  <si>
    <t xml:space="preserve">41 映像・音声・文字情報制作業 </t>
    <phoneticPr fontId="45"/>
  </si>
  <si>
    <t xml:space="preserve">Ｈ 運輸業、郵便業 </t>
  </si>
  <si>
    <t xml:space="preserve">42 鉄道業 </t>
    <phoneticPr fontId="45"/>
  </si>
  <si>
    <t xml:space="preserve">43 道路旅客運送業 </t>
    <phoneticPr fontId="45"/>
  </si>
  <si>
    <t xml:space="preserve">44 道路貨物運送業 </t>
    <phoneticPr fontId="45"/>
  </si>
  <si>
    <t xml:space="preserve">45 水運業 </t>
    <phoneticPr fontId="45"/>
  </si>
  <si>
    <t xml:space="preserve">46 航空運輸業 </t>
    <phoneticPr fontId="45"/>
  </si>
  <si>
    <t xml:space="preserve">47 倉庫業 </t>
    <phoneticPr fontId="45"/>
  </si>
  <si>
    <t xml:space="preserve">48 運輸に附帯するサービス業 </t>
    <phoneticPr fontId="45"/>
  </si>
  <si>
    <t xml:space="preserve">49 郵便業（信書便事業を含む） </t>
    <phoneticPr fontId="45"/>
  </si>
  <si>
    <t xml:space="preserve">Ｉ 卸売業・小売業 </t>
    <rPh sb="4" eb="5">
      <t>ギョウ</t>
    </rPh>
    <phoneticPr fontId="9"/>
  </si>
  <si>
    <t xml:space="preserve">50 各種商品卸売業 </t>
    <phoneticPr fontId="45"/>
  </si>
  <si>
    <t xml:space="preserve">51 繊維・衣服等卸売業 </t>
    <phoneticPr fontId="45"/>
  </si>
  <si>
    <t xml:space="preserve">52 飲食料品卸売業 </t>
    <phoneticPr fontId="45"/>
  </si>
  <si>
    <t xml:space="preserve">53 建築材料、鉱物・金属材料等卸売業 </t>
    <phoneticPr fontId="45"/>
  </si>
  <si>
    <t xml:space="preserve">54 機械器具卸売業 </t>
    <phoneticPr fontId="45"/>
  </si>
  <si>
    <t xml:space="preserve">55 その他の卸売業 </t>
    <phoneticPr fontId="45"/>
  </si>
  <si>
    <t xml:space="preserve">56 各種商品小売業 </t>
    <phoneticPr fontId="45"/>
  </si>
  <si>
    <t xml:space="preserve">57 織物・衣服・身の回り品小売業 </t>
    <phoneticPr fontId="45"/>
  </si>
  <si>
    <t xml:space="preserve">58 飲食料品小売業 </t>
    <phoneticPr fontId="45"/>
  </si>
  <si>
    <t xml:space="preserve">59 機械器具小売業 </t>
    <phoneticPr fontId="45"/>
  </si>
  <si>
    <t xml:space="preserve">60 その他の小売業 </t>
    <phoneticPr fontId="45"/>
  </si>
  <si>
    <t xml:space="preserve">61 無店舗小売業 </t>
    <phoneticPr fontId="45"/>
  </si>
  <si>
    <t xml:space="preserve">Ｊ 金融業・保険業 </t>
  </si>
  <si>
    <t xml:space="preserve">62 銀行業 </t>
    <phoneticPr fontId="45"/>
  </si>
  <si>
    <t xml:space="preserve">63 協同組織金融業 </t>
    <phoneticPr fontId="45"/>
  </si>
  <si>
    <t xml:space="preserve">64 貸金業、クレジットカード業等非預金信用機関 </t>
    <phoneticPr fontId="45"/>
  </si>
  <si>
    <t xml:space="preserve">65 金融商品取引業、商品先物取引業 </t>
    <phoneticPr fontId="45"/>
  </si>
  <si>
    <t xml:space="preserve">66 補助的金融業等 </t>
    <phoneticPr fontId="45"/>
  </si>
  <si>
    <t xml:space="preserve">67 保険業（保険媒介代理業、保険サービス業を含む） </t>
    <phoneticPr fontId="45"/>
  </si>
  <si>
    <t xml:space="preserve">Ｋ 不動産業、物品賃貸業 </t>
  </si>
  <si>
    <t xml:space="preserve">68 不動産取引業 </t>
    <phoneticPr fontId="45"/>
  </si>
  <si>
    <t xml:space="preserve">69 不動産賃貸業・管理業 </t>
    <phoneticPr fontId="45"/>
  </si>
  <si>
    <t xml:space="preserve">70 物品賃貸業 </t>
    <phoneticPr fontId="45"/>
  </si>
  <si>
    <t>Ｌ 学術研究、専門・技術サービス業</t>
    <phoneticPr fontId="9"/>
  </si>
  <si>
    <t xml:space="preserve">71 学術・開発研究機関 </t>
    <phoneticPr fontId="45"/>
  </si>
  <si>
    <t xml:space="preserve">72 専門サービス業（他に分類されないもの） </t>
    <phoneticPr fontId="45"/>
  </si>
  <si>
    <t xml:space="preserve">73 広告業 </t>
    <phoneticPr fontId="45"/>
  </si>
  <si>
    <t xml:space="preserve">74 技術サービス業（他に分類されないもの） </t>
    <phoneticPr fontId="45"/>
  </si>
  <si>
    <t xml:space="preserve">Ｍ 宿泊業、飲食サービス業 </t>
  </si>
  <si>
    <t xml:space="preserve">75 宿泊業 </t>
    <phoneticPr fontId="45"/>
  </si>
  <si>
    <t xml:space="preserve">76 飲食店 </t>
    <phoneticPr fontId="45"/>
  </si>
  <si>
    <t xml:space="preserve">77 持ち帰り・配達飲食サービス業 </t>
    <phoneticPr fontId="45"/>
  </si>
  <si>
    <t xml:space="preserve">Ｎ 生活関連サービス業、娯楽業 </t>
  </si>
  <si>
    <t>78 洗濯・理容・美容・浴場業</t>
    <phoneticPr fontId="45"/>
  </si>
  <si>
    <t xml:space="preserve">79 その他の生活関連サービス業 </t>
    <phoneticPr fontId="45"/>
  </si>
  <si>
    <t xml:space="preserve">80 娯楽業 </t>
    <phoneticPr fontId="45"/>
  </si>
  <si>
    <t xml:space="preserve">Ｏ 教育、学習支援業 </t>
  </si>
  <si>
    <t xml:space="preserve">81 学校教育 </t>
    <phoneticPr fontId="45"/>
  </si>
  <si>
    <t xml:space="preserve">82 その他の教育、学習支援業 </t>
    <phoneticPr fontId="45"/>
  </si>
  <si>
    <t xml:space="preserve">Ｐ 医療、福祉 </t>
  </si>
  <si>
    <t xml:space="preserve">83 医療業 </t>
    <phoneticPr fontId="45"/>
  </si>
  <si>
    <t xml:space="preserve">84 保健衛生 </t>
    <phoneticPr fontId="45"/>
  </si>
  <si>
    <t xml:space="preserve">85 社会保険・社会福祉・介護事業 </t>
    <phoneticPr fontId="45"/>
  </si>
  <si>
    <t xml:space="preserve">Ｑ 複合サービス事業 </t>
  </si>
  <si>
    <t xml:space="preserve">86 郵便局 </t>
    <phoneticPr fontId="45"/>
  </si>
  <si>
    <t xml:space="preserve">87 協同組合（他に分類されないもの） </t>
    <phoneticPr fontId="45"/>
  </si>
  <si>
    <t xml:space="preserve">88 廃棄物処理業 </t>
    <phoneticPr fontId="45"/>
  </si>
  <si>
    <t xml:space="preserve">89 自動車整備業 </t>
    <phoneticPr fontId="45"/>
  </si>
  <si>
    <t xml:space="preserve">90 機械等修理業（別掲を除く） </t>
    <phoneticPr fontId="45"/>
  </si>
  <si>
    <t xml:space="preserve">91 職業紹介・労働者派遣業 </t>
    <phoneticPr fontId="45"/>
  </si>
  <si>
    <t xml:space="preserve">92 その他の事業サービス業 </t>
    <phoneticPr fontId="45"/>
  </si>
  <si>
    <t xml:space="preserve">93 政治・経済・文化団体 </t>
    <phoneticPr fontId="45"/>
  </si>
  <si>
    <t xml:space="preserve">94 宗教 </t>
    <phoneticPr fontId="45"/>
  </si>
  <si>
    <t xml:space="preserve">95 その他のサービス業 </t>
    <phoneticPr fontId="45"/>
  </si>
  <si>
    <t xml:space="preserve">96 外国公務 </t>
    <phoneticPr fontId="45"/>
  </si>
  <si>
    <t xml:space="preserve">Ｓ 公務（他に分類されるものを 除く） </t>
    <phoneticPr fontId="45"/>
  </si>
  <si>
    <t xml:space="preserve">97 国家公務 </t>
    <phoneticPr fontId="45"/>
  </si>
  <si>
    <t xml:space="preserve">98 地方公務 </t>
    <phoneticPr fontId="45"/>
  </si>
  <si>
    <t xml:space="preserve">Ｔ 分類不能の産業 </t>
  </si>
  <si>
    <t xml:space="preserve">99 分類不能の産業 </t>
    <phoneticPr fontId="45"/>
  </si>
  <si>
    <t>(申請者用）</t>
    <rPh sb="1" eb="4">
      <t>シンセイシャ</t>
    </rPh>
    <phoneticPr fontId="1"/>
  </si>
  <si>
    <t>５　提出された申請書を公社が審査した結果、補助金の交付対象にならない場合があること、また交付要綱第10条に規定する交付決定は補助金額を決定しているものではなく、交付決定額が交付要綱第21条規定の補助金確定金額と相違がある場合があることを理解し、了承していることを誓約いたします。</t>
    <rPh sb="21" eb="23">
      <t>ホジョ</t>
    </rPh>
    <rPh sb="44" eb="46">
      <t>コウフ</t>
    </rPh>
    <rPh sb="46" eb="48">
      <t>ヨウコウ</t>
    </rPh>
    <rPh sb="48" eb="49">
      <t>ダイ</t>
    </rPh>
    <rPh sb="51" eb="52">
      <t>ジョウ</t>
    </rPh>
    <rPh sb="53" eb="55">
      <t>キテイ</t>
    </rPh>
    <rPh sb="57" eb="59">
      <t>コウフ</t>
    </rPh>
    <rPh sb="62" eb="64">
      <t>ホジョ</t>
    </rPh>
    <rPh sb="80" eb="85">
      <t>コウフケッテイガク</t>
    </rPh>
    <rPh sb="86" eb="91">
      <t>コウフヨウコウダイ</t>
    </rPh>
    <rPh sb="93" eb="94">
      <t>ジョウ</t>
    </rPh>
    <rPh sb="94" eb="96">
      <t>キテイ</t>
    </rPh>
    <rPh sb="105" eb="107">
      <t>ソウイ</t>
    </rPh>
    <rPh sb="110" eb="112">
      <t>バアイ</t>
    </rPh>
    <rPh sb="131" eb="133">
      <t>セイヤク</t>
    </rPh>
    <phoneticPr fontId="1"/>
  </si>
  <si>
    <t>８　申請者は、税金の滞納がなく、刑事上の処分を受けておらず、公的資金の交付先として社会通念上適切であると認められる者であることを誓約いたします。</t>
    <rPh sb="2" eb="5">
      <t>シンセイシャ</t>
    </rPh>
    <rPh sb="7" eb="9">
      <t>ゼイキン</t>
    </rPh>
    <rPh sb="10" eb="12">
      <t>タイノウ</t>
    </rPh>
    <rPh sb="16" eb="19">
      <t>ケイジジョウ</t>
    </rPh>
    <rPh sb="20" eb="22">
      <t>ショブン</t>
    </rPh>
    <rPh sb="23" eb="24">
      <t>ウ</t>
    </rPh>
    <rPh sb="30" eb="34">
      <t>コウテキシキン</t>
    </rPh>
    <rPh sb="35" eb="38">
      <t>コウフサキ</t>
    </rPh>
    <rPh sb="41" eb="46">
      <t>シャカイツウネンジョウ</t>
    </rPh>
    <rPh sb="46" eb="48">
      <t>テキセツ</t>
    </rPh>
    <rPh sb="52" eb="53">
      <t>ミト</t>
    </rPh>
    <rPh sb="57" eb="58">
      <t>モノ</t>
    </rPh>
    <rPh sb="64" eb="66">
      <t>セイヤク</t>
    </rPh>
    <phoneticPr fontId="7"/>
  </si>
  <si>
    <t>９　補助対象経費について、本補助金以外に国その他団体（区市町村を除く。）から交付される補助金等を受給しないことに同意いたします。</t>
    <rPh sb="2" eb="4">
      <t>ホジョ</t>
    </rPh>
    <rPh sb="14" eb="16">
      <t>ホジョ</t>
    </rPh>
    <rPh sb="20" eb="21">
      <t>クニ</t>
    </rPh>
    <rPh sb="23" eb="24">
      <t>タ</t>
    </rPh>
    <rPh sb="24" eb="26">
      <t>ダンタイ</t>
    </rPh>
    <rPh sb="27" eb="31">
      <t>クシチョウソン</t>
    </rPh>
    <rPh sb="32" eb="33">
      <t>ノゾ</t>
    </rPh>
    <rPh sb="56" eb="58">
      <t>ドウイ</t>
    </rPh>
    <phoneticPr fontId="1"/>
  </si>
  <si>
    <t>７　申請者は、東京都暴力団排除条例第２条第２号に規定する暴力団（以下「暴力団」という。）、同条第３号に規定する暴力団員又は同条第４号に規定する暴力団関係者（以下「暴力団員等」という。）に該当せず、かつ、将来にわたっても該当しないことを誓約いたします。
　　また公社又は東京都が必要と認めた場合には、暴力団関係者であるか否かの確認のため、警視庁へ照会がなされることに同意します。</t>
    <rPh sb="2" eb="5">
      <t>シンセイシャ</t>
    </rPh>
    <phoneticPr fontId="7"/>
  </si>
  <si>
    <t>補助金交付申請書</t>
    <rPh sb="0" eb="3">
      <t>ホジョキン</t>
    </rPh>
    <rPh sb="3" eb="5">
      <t>コウフ</t>
    </rPh>
    <phoneticPr fontId="7"/>
  </si>
  <si>
    <t>11　転換前のＰＦＯＳ含有泡消火薬剤を備える固定式泡消火設備（泡消火薬剤、配管等の洗浄水等も含む。）については、環境省が策定する「ＰＦＯＳ及びＰＦＯＡ含有廃棄物の処理に関する技術的留意事項（令和４年９月）」に従って適切な処理を行うことを誓約いたします。</t>
    <rPh sb="31" eb="32">
      <t>アワ</t>
    </rPh>
    <rPh sb="32" eb="34">
      <t>ショウカ</t>
    </rPh>
    <rPh sb="34" eb="36">
      <t>ヤクザイ</t>
    </rPh>
    <rPh sb="37" eb="40">
      <t>ハイカントウ</t>
    </rPh>
    <rPh sb="41" eb="43">
      <t>センジョウ</t>
    </rPh>
    <rPh sb="43" eb="44">
      <t>スイ</t>
    </rPh>
    <rPh sb="44" eb="45">
      <t>トウ</t>
    </rPh>
    <rPh sb="46" eb="47">
      <t>フク</t>
    </rPh>
    <phoneticPr fontId="7"/>
  </si>
  <si>
    <t>(手続代行者用）</t>
    <rPh sb="1" eb="3">
      <t>テツヅキ</t>
    </rPh>
    <rPh sb="3" eb="5">
      <t>ダイコウ</t>
    </rPh>
    <rPh sb="5" eb="6">
      <t>シャ</t>
    </rPh>
    <rPh sb="6" eb="7">
      <t>ヨウ</t>
    </rPh>
    <phoneticPr fontId="1"/>
  </si>
  <si>
    <t>２　手続代行者は、提出する補助金に関する申請書、その添付書類、その後の実績報告書兼交付請求書を含めた本申請に係る全ての書類について、いかなる理由があってもその内容に虚偽、不正の記述を行なわず、内容に虚偽、不正の記述をした場合には、民事上及び刑事上の法的責任が生ずる可能性があることを認識し、誠実かつ正確な手続を行うことを誓約いたします。</t>
    <rPh sb="2" eb="7">
      <t>テツヅキダイコウシャ</t>
    </rPh>
    <rPh sb="13" eb="16">
      <t>ホジョキン</t>
    </rPh>
    <rPh sb="22" eb="23">
      <t>ショ</t>
    </rPh>
    <rPh sb="26" eb="28">
      <t>テンプ</t>
    </rPh>
    <rPh sb="28" eb="30">
      <t>ショルイ</t>
    </rPh>
    <rPh sb="33" eb="34">
      <t>ゴ</t>
    </rPh>
    <rPh sb="35" eb="39">
      <t>ジッセキホウコク</t>
    </rPh>
    <rPh sb="39" eb="40">
      <t>ショ</t>
    </rPh>
    <rPh sb="40" eb="41">
      <t>ケン</t>
    </rPh>
    <rPh sb="41" eb="46">
      <t>コウフセイキュウショ</t>
    </rPh>
    <rPh sb="47" eb="48">
      <t>フク</t>
    </rPh>
    <rPh sb="50" eb="53">
      <t>ホンシンセイ</t>
    </rPh>
    <rPh sb="54" eb="55">
      <t>カカワ</t>
    </rPh>
    <rPh sb="56" eb="57">
      <t>スベ</t>
    </rPh>
    <rPh sb="59" eb="61">
      <t>ショルイ</t>
    </rPh>
    <rPh sb="152" eb="154">
      <t>テツヅ</t>
    </rPh>
    <rPh sb="160" eb="162">
      <t>セイヤク</t>
    </rPh>
    <phoneticPr fontId="1"/>
  </si>
  <si>
    <t>２　申請者が提出する補助金に関する申請書、その添付書類、その後の実績報告書兼交付請求書を含めた本申請に係る全ての書類について、いかなる理由があってもその内容に虚偽、不正の記述を行なわず、内容に虚偽、不正の記述をした場合には、民事上及び刑事上の法的責任が生ずる可能性があることを認識し、誠実かつ正確な手続を行うことを誓約いたします。</t>
    <rPh sb="10" eb="13">
      <t>ホジョキン</t>
    </rPh>
    <rPh sb="19" eb="20">
      <t>ショ</t>
    </rPh>
    <rPh sb="23" eb="25">
      <t>テンプ</t>
    </rPh>
    <rPh sb="25" eb="27">
      <t>ショルイ</t>
    </rPh>
    <rPh sb="30" eb="31">
      <t>ゴ</t>
    </rPh>
    <rPh sb="32" eb="36">
      <t>ジッセキホウコク</t>
    </rPh>
    <rPh sb="36" eb="37">
      <t>ショ</t>
    </rPh>
    <rPh sb="37" eb="38">
      <t>ケン</t>
    </rPh>
    <rPh sb="38" eb="43">
      <t>コウフセイキュウショ</t>
    </rPh>
    <rPh sb="44" eb="45">
      <t>フク</t>
    </rPh>
    <rPh sb="47" eb="50">
      <t>ホンシンセイ</t>
    </rPh>
    <rPh sb="51" eb="52">
      <t>カカワ</t>
    </rPh>
    <rPh sb="53" eb="54">
      <t>スベ</t>
    </rPh>
    <rPh sb="56" eb="58">
      <t>ショルイ</t>
    </rPh>
    <rPh sb="149" eb="151">
      <t>テツヅ</t>
    </rPh>
    <rPh sb="157" eb="159">
      <t>セイヤク</t>
    </rPh>
    <phoneticPr fontId="1"/>
  </si>
  <si>
    <t>８　手続代行者が手続を虚偽その他不正の手段により行った疑いがあることが判明した場合は、調査を実施し、この要綱の規定に従って手続を遂行していないと認められたときは、当該手続代行者に対し、本事業の代行の停止を求めたときは、これに異議なく応じることに同意いたします。</t>
    <phoneticPr fontId="1"/>
  </si>
  <si>
    <t>10　公社から申請書の記載内容の不備を指摘された場合、その日から起算して60日以内に、申請者又は手続代行者から連絡がない場合は自動的に取下げになることに同意いたします。</t>
    <rPh sb="38" eb="39">
      <t>ニチ</t>
    </rPh>
    <rPh sb="39" eb="41">
      <t>イナイ</t>
    </rPh>
    <rPh sb="48" eb="50">
      <t>テツヅ</t>
    </rPh>
    <rPh sb="50" eb="53">
      <t>ダイコウシャ</t>
    </rPh>
    <phoneticPr fontId="1"/>
  </si>
  <si>
    <t>９　申請者が補助金を受け取った後も、当該申請について公社又は東京都が行う調査、補助金の返還等に協力を行う義務を負うことを誓約いたします。</t>
    <rPh sb="26" eb="28">
      <t>コウシャ</t>
    </rPh>
    <rPh sb="28" eb="29">
      <t>マタ</t>
    </rPh>
    <rPh sb="30" eb="33">
      <t>トウキョウト</t>
    </rPh>
    <rPh sb="60" eb="62">
      <t>セイヤク</t>
    </rPh>
    <phoneticPr fontId="1"/>
  </si>
  <si>
    <t>11　手続代行者は、交付要綱第32条に規定する電子情報処理組織を使用する方法により手続を行う際には、申請や手続に関する同意事項及び注意事項について、申請者に対して適切に説明し、内容について確認を得た上で実施することを誓約いたします。</t>
    <rPh sb="10" eb="14">
      <t>コウフヨウコウ</t>
    </rPh>
    <rPh sb="108" eb="110">
      <t>セイヤク</t>
    </rPh>
    <phoneticPr fontId="7"/>
  </si>
  <si>
    <t>事業者種別</t>
    <rPh sb="0" eb="3">
      <t>ジギョウシャ</t>
    </rPh>
    <rPh sb="3" eb="5">
      <t>シュベツ</t>
    </rPh>
    <phoneticPr fontId="1"/>
  </si>
  <si>
    <t>手続代行の有無</t>
    <rPh sb="0" eb="2">
      <t>テツヅキ</t>
    </rPh>
    <rPh sb="2" eb="4">
      <t>ダイコウ</t>
    </rPh>
    <rPh sb="5" eb="7">
      <t>ウム</t>
    </rPh>
    <phoneticPr fontId="1"/>
  </si>
  <si>
    <t>事業者名</t>
    <rPh sb="0" eb="4">
      <t>ジギョウシャメイ</t>
    </rPh>
    <phoneticPr fontId="1"/>
  </si>
  <si>
    <t>大分類</t>
    <rPh sb="0" eb="3">
      <t>ダイブンルイ</t>
    </rPh>
    <phoneticPr fontId="8"/>
  </si>
  <si>
    <t>中分類</t>
    <rPh sb="0" eb="1">
      <t>チュウ</t>
    </rPh>
    <rPh sb="1" eb="3">
      <t>ブンルイ</t>
    </rPh>
    <phoneticPr fontId="8"/>
  </si>
  <si>
    <t>Ａ農業・林業</t>
  </si>
  <si>
    <t>01農業</t>
  </si>
  <si>
    <t>02林業</t>
  </si>
  <si>
    <t>Ｂ漁業</t>
  </si>
  <si>
    <t>03漁業（水産養殖業を除く）</t>
  </si>
  <si>
    <t>04水産養殖業</t>
  </si>
  <si>
    <t>Ｃ鉱業・採石業・砂利採取業</t>
  </si>
  <si>
    <t>05鉱業，採石業，砂利採取業</t>
  </si>
  <si>
    <t>Ｄ建設業</t>
  </si>
  <si>
    <t>06総合工事業</t>
  </si>
  <si>
    <t>07職別工事業(設備工事業を除く)</t>
  </si>
  <si>
    <t>08設備工事業</t>
  </si>
  <si>
    <t>Ｅ製造業</t>
  </si>
  <si>
    <t>09食料品製造業</t>
  </si>
  <si>
    <t>10飲料・たばこ・飼料製造業</t>
  </si>
  <si>
    <t>11繊維工業</t>
  </si>
  <si>
    <t>12木材・木製品製造業（家具を除く）</t>
  </si>
  <si>
    <t>13家具・装備品製造業</t>
  </si>
  <si>
    <t>14パルプ・紙・紙加工品製造業</t>
  </si>
  <si>
    <t>15印刷・同関連業</t>
  </si>
  <si>
    <t>16化学工業</t>
  </si>
  <si>
    <t>17石油製品・石炭製品製造業</t>
  </si>
  <si>
    <t>18プラスチック製品製造業（別掲を除く）</t>
  </si>
  <si>
    <t>19ゴム製品製造業</t>
  </si>
  <si>
    <t>20なめし革・同製品・毛皮製造業</t>
  </si>
  <si>
    <t>21窯業・土石製品製造業</t>
  </si>
  <si>
    <t>22鉄鋼業</t>
  </si>
  <si>
    <t>23非鉄金属製造業</t>
  </si>
  <si>
    <t>24金属製品製造業</t>
  </si>
  <si>
    <t>25はん用機械器具製造業</t>
  </si>
  <si>
    <t>26生産用機械器具製造業</t>
  </si>
  <si>
    <t>27業務用機械器具製造業</t>
  </si>
  <si>
    <t>28電子部品・デバイス・電子回路製造業</t>
  </si>
  <si>
    <t>29電気機械器具製造業</t>
  </si>
  <si>
    <t>30情報通信機械器具製造業</t>
  </si>
  <si>
    <t>31輸送用機械器具製造業</t>
  </si>
  <si>
    <t>32その他の製造業</t>
  </si>
  <si>
    <t>Ｆ電気・ガス・熱供給・水道業</t>
  </si>
  <si>
    <t>33電気業</t>
  </si>
  <si>
    <t>34ガス業</t>
  </si>
  <si>
    <t>35熱供給業</t>
  </si>
  <si>
    <t>36水道業</t>
  </si>
  <si>
    <t>Ｇ情報通信業</t>
  </si>
  <si>
    <t>37通信業</t>
  </si>
  <si>
    <t>38放送業</t>
  </si>
  <si>
    <t>39情報サービス業</t>
  </si>
  <si>
    <t>40インターネット附随サービス業</t>
  </si>
  <si>
    <t>41映像・音声・文字情報制作業</t>
  </si>
  <si>
    <t>Ｈ運輸業・郵便業</t>
  </si>
  <si>
    <t>42鉄道業</t>
  </si>
  <si>
    <t>43道路旅客運送業</t>
  </si>
  <si>
    <t>44道路貨物運送業</t>
  </si>
  <si>
    <t>45水運業</t>
  </si>
  <si>
    <t>46航空運輸業</t>
  </si>
  <si>
    <t>47倉庫業</t>
  </si>
  <si>
    <t>48運輸に附帯するサービス業</t>
  </si>
  <si>
    <t>49郵便業（信書便事業を含む）</t>
  </si>
  <si>
    <t>Ｉ卸売業・小売業</t>
  </si>
  <si>
    <t>50各種商品卸売業</t>
  </si>
  <si>
    <t>51繊維・衣服等卸売業</t>
  </si>
  <si>
    <t>52飲食料品卸売業</t>
  </si>
  <si>
    <t>53建築材料，鉱物・金属材料等卸売業</t>
  </si>
  <si>
    <t>54機械器具卸売業</t>
  </si>
  <si>
    <t>55その他の卸売業</t>
  </si>
  <si>
    <t>56各種商品小売業</t>
  </si>
  <si>
    <t>57織物・衣服・身の回り品小売業</t>
  </si>
  <si>
    <t>58飲食料品小売業</t>
  </si>
  <si>
    <t>59機械器具小売業</t>
  </si>
  <si>
    <t>60その他の小売業</t>
  </si>
  <si>
    <t>61無店舗小売業</t>
  </si>
  <si>
    <t>Ｊ金融業・保険業</t>
  </si>
  <si>
    <t>62銀行業</t>
  </si>
  <si>
    <t>63協同組織金融業</t>
  </si>
  <si>
    <t>64貸金業，クレジットカード業等非預金信用機関</t>
  </si>
  <si>
    <t>65金融商品取引業，商品先物取引業</t>
  </si>
  <si>
    <t>66補助的金融業等</t>
  </si>
  <si>
    <t>67保険業（保険媒介代理業，保険サービス業を含む）</t>
  </si>
  <si>
    <t>Ｋ不動産業・物品賃貸業</t>
  </si>
  <si>
    <t>68不動産取引業</t>
  </si>
  <si>
    <t>69不動産賃貸業・管理業</t>
  </si>
  <si>
    <t>70物品賃貸業</t>
  </si>
  <si>
    <t>Ｌ学術研究・専門・技術サービス業</t>
  </si>
  <si>
    <t>71学術・開発研究機関</t>
  </si>
  <si>
    <t>72専門サービス業（他に分類されないもの）</t>
  </si>
  <si>
    <t>73広告業</t>
  </si>
  <si>
    <t>74技術サービス業（他に分類されないもの）</t>
  </si>
  <si>
    <t>Ｍ宿泊業・飲食サービス業</t>
  </si>
  <si>
    <t>75宿泊業</t>
  </si>
  <si>
    <t>76飲食店</t>
  </si>
  <si>
    <t>77持ち帰り・配達飲食サービス業</t>
  </si>
  <si>
    <t>Ｎ生活関連サービス業・娯楽業</t>
  </si>
  <si>
    <t>78洗濯・理容・美容・浴場業</t>
  </si>
  <si>
    <t>79その他の生活関連サービス業</t>
  </si>
  <si>
    <t>80娯楽業</t>
  </si>
  <si>
    <t>Ｏ教育・学習支援業</t>
  </si>
  <si>
    <t>81学校教育</t>
  </si>
  <si>
    <t>82その他の教育，学習支援業</t>
  </si>
  <si>
    <t>Ｐ医療・福祉</t>
  </si>
  <si>
    <t>83医療業</t>
  </si>
  <si>
    <t>84保健衛生</t>
  </si>
  <si>
    <t>85社会保険・社会福祉・介護事業</t>
  </si>
  <si>
    <t>Ｑ複合サービス事業</t>
  </si>
  <si>
    <t>86郵便局</t>
  </si>
  <si>
    <t>87協同組合（他に分類されないもの）</t>
  </si>
  <si>
    <t>Ｒサービス業【他に分類されないもの】</t>
  </si>
  <si>
    <t>88廃棄物処理業</t>
  </si>
  <si>
    <t>89自動車整備業</t>
  </si>
  <si>
    <t>90機械等修理業（別掲を除く）</t>
  </si>
  <si>
    <t>91職業紹介・労働者派遣業</t>
  </si>
  <si>
    <t>92その他の事業サービス業</t>
  </si>
  <si>
    <t>93政治・経済・文化団体</t>
  </si>
  <si>
    <t>94宗教</t>
  </si>
  <si>
    <t>95その他のサービス業</t>
  </si>
  <si>
    <t>96外国公務</t>
  </si>
  <si>
    <t>Ｓ公務【他に分類されるものを除く】</t>
  </si>
  <si>
    <t>97国家公務</t>
  </si>
  <si>
    <t>98地方公務</t>
  </si>
  <si>
    <t>Ｔ分類不能の産業</t>
  </si>
  <si>
    <t>99　分類不能の産業</t>
  </si>
  <si>
    <t>助成対象事業者</t>
    <rPh sb="0" eb="2">
      <t>ジョセイ</t>
    </rPh>
    <rPh sb="2" eb="4">
      <t>タイショウ</t>
    </rPh>
    <rPh sb="4" eb="7">
      <t>ジギョウシャ</t>
    </rPh>
    <phoneticPr fontId="9"/>
  </si>
  <si>
    <t>大企業</t>
  </si>
  <si>
    <t>中小企業者</t>
    <rPh sb="4" eb="5">
      <t>シャ</t>
    </rPh>
    <phoneticPr fontId="9"/>
  </si>
  <si>
    <t>個人事業主</t>
    <rPh sb="0" eb="2">
      <t>コジン</t>
    </rPh>
    <rPh sb="2" eb="5">
      <t>ジギョウヌシ</t>
    </rPh>
    <phoneticPr fontId="9"/>
  </si>
  <si>
    <t>管理組合等</t>
    <rPh sb="0" eb="2">
      <t>カンリ</t>
    </rPh>
    <rPh sb="2" eb="4">
      <t>クミアイ</t>
    </rPh>
    <rPh sb="4" eb="5">
      <t>トウ</t>
    </rPh>
    <phoneticPr fontId="1"/>
  </si>
  <si>
    <t>独立行政法人</t>
  </si>
  <si>
    <t>地方独立行政法人</t>
  </si>
  <si>
    <t>国立大学法人</t>
  </si>
  <si>
    <t>公立大学法人</t>
  </si>
  <si>
    <t>学校法人</t>
  </si>
  <si>
    <t>一般社団法人</t>
  </si>
  <si>
    <t>一般財団法人</t>
  </si>
  <si>
    <t>公益社団法人</t>
  </si>
  <si>
    <t>公益財団法人</t>
    <rPh sb="0" eb="2">
      <t>イッパン</t>
    </rPh>
    <phoneticPr fontId="9"/>
  </si>
  <si>
    <t>医療法人</t>
  </si>
  <si>
    <t>社会福祉法人</t>
  </si>
  <si>
    <t>協同組合等</t>
    <rPh sb="4" eb="5">
      <t>トウ</t>
    </rPh>
    <phoneticPr fontId="9"/>
  </si>
  <si>
    <t>日本標準産業分類による業種</t>
    <phoneticPr fontId="1"/>
  </si>
  <si>
    <t>大区分</t>
    <rPh sb="0" eb="3">
      <t>ダイクブン</t>
    </rPh>
    <phoneticPr fontId="1"/>
  </si>
  <si>
    <t>中区分</t>
    <rPh sb="0" eb="3">
      <t>チュウクブン</t>
    </rPh>
    <phoneticPr fontId="1"/>
  </si>
  <si>
    <t>資本金（出資総額）</t>
    <rPh sb="0" eb="3">
      <t>シホンキン</t>
    </rPh>
    <rPh sb="4" eb="8">
      <t>シュッシソウガク</t>
    </rPh>
    <phoneticPr fontId="1"/>
  </si>
  <si>
    <t>万円</t>
    <rPh sb="0" eb="2">
      <t>マンエン</t>
    </rPh>
    <phoneticPr fontId="1"/>
  </si>
  <si>
    <t>従業員</t>
    <rPh sb="0" eb="3">
      <t>ジュウギョウイン</t>
    </rPh>
    <phoneticPr fontId="1"/>
  </si>
  <si>
    <t>人</t>
    <rPh sb="0" eb="1">
      <t>ニン</t>
    </rPh>
    <phoneticPr fontId="1"/>
  </si>
  <si>
    <t>住所</t>
    <phoneticPr fontId="1"/>
  </si>
  <si>
    <t>所属部署</t>
    <phoneticPr fontId="1"/>
  </si>
  <si>
    <t>氏名</t>
    <phoneticPr fontId="1"/>
  </si>
  <si>
    <t>フリガナ</t>
  </si>
  <si>
    <t>E-mail</t>
    <phoneticPr fontId="1"/>
  </si>
  <si>
    <r>
      <t xml:space="preserve">担当者連絡先
</t>
    </r>
    <r>
      <rPr>
        <sz val="9"/>
        <color theme="1"/>
        <rFont val="游ゴシック"/>
        <family val="3"/>
        <charset val="128"/>
        <scheme val="minor"/>
      </rPr>
      <t>※申請者に属し当事業について連絡可能な先を記載のこと</t>
    </r>
    <rPh sb="8" eb="10">
      <t>シンセイ</t>
    </rPh>
    <rPh sb="26" eb="27">
      <t>サキ</t>
    </rPh>
    <rPh sb="28" eb="30">
      <t>キサイ</t>
    </rPh>
    <phoneticPr fontId="1"/>
  </si>
  <si>
    <t>備考</t>
    <rPh sb="0" eb="2">
      <t>ビコウ</t>
    </rPh>
    <phoneticPr fontId="1"/>
  </si>
  <si>
    <t>設置事業所名</t>
    <phoneticPr fontId="1"/>
  </si>
  <si>
    <t>名称</t>
    <rPh sb="0" eb="2">
      <t>メイショウ</t>
    </rPh>
    <phoneticPr fontId="8"/>
  </si>
  <si>
    <t>設置事業所
所在地</t>
    <phoneticPr fontId="1"/>
  </si>
  <si>
    <t>手続代行者</t>
    <rPh sb="0" eb="2">
      <t>テツヅキ</t>
    </rPh>
    <rPh sb="2" eb="4">
      <t>ダイコウ</t>
    </rPh>
    <rPh sb="4" eb="5">
      <t>シャ</t>
    </rPh>
    <phoneticPr fontId="1"/>
  </si>
  <si>
    <t>設置場所</t>
    <rPh sb="0" eb="4">
      <t>セッチバショ</t>
    </rPh>
    <phoneticPr fontId="1"/>
  </si>
  <si>
    <t>事務担当者【本申請に係る連絡先担当者】</t>
    <rPh sb="0" eb="5">
      <t>ジムタントウシャ</t>
    </rPh>
    <phoneticPr fontId="1"/>
  </si>
  <si>
    <t>◆選択してください</t>
    <rPh sb="1" eb="3">
      <t>センタク</t>
    </rPh>
    <phoneticPr fontId="1"/>
  </si>
  <si>
    <t>工事費</t>
    <rPh sb="0" eb="3">
      <t>コウジヒ</t>
    </rPh>
    <phoneticPr fontId="1"/>
  </si>
  <si>
    <t>補助対象経費</t>
    <rPh sb="0" eb="2">
      <t>ホジョ</t>
    </rPh>
    <rPh sb="2" eb="4">
      <t>タイショウ</t>
    </rPh>
    <rPh sb="4" eb="6">
      <t>ケイヒ</t>
    </rPh>
    <phoneticPr fontId="1"/>
  </si>
  <si>
    <t>処分費用</t>
    <rPh sb="0" eb="4">
      <t>ショブンヒヨウ</t>
    </rPh>
    <phoneticPr fontId="1"/>
  </si>
  <si>
    <t>補助対象内容</t>
    <rPh sb="0" eb="2">
      <t>ホジョ</t>
    </rPh>
    <rPh sb="2" eb="6">
      <t>タイショウナイヨウ</t>
    </rPh>
    <phoneticPr fontId="1"/>
  </si>
  <si>
    <t>型式</t>
    <phoneticPr fontId="1"/>
  </si>
  <si>
    <t>商品名</t>
    <rPh sb="0" eb="3">
      <t>ショウヒンメイ</t>
    </rPh>
    <phoneticPr fontId="1"/>
  </si>
  <si>
    <t>泡消火薬剤</t>
    <rPh sb="0" eb="5">
      <t>アワショウカヤクザイ</t>
    </rPh>
    <phoneticPr fontId="1"/>
  </si>
  <si>
    <t>フォームヘッド</t>
    <phoneticPr fontId="1"/>
  </si>
  <si>
    <t>ℓ</t>
  </si>
  <si>
    <t>購入量</t>
    <rPh sb="0" eb="3">
      <t>コウニュウリョウ</t>
    </rPh>
    <phoneticPr fontId="1"/>
  </si>
  <si>
    <t>更新予定</t>
    <rPh sb="0" eb="2">
      <t>コウシン</t>
    </rPh>
    <rPh sb="2" eb="4">
      <t>ヨテイ</t>
    </rPh>
    <phoneticPr fontId="1"/>
  </si>
  <si>
    <t>収集運搬費</t>
    <rPh sb="4" eb="5">
      <t>ヒ</t>
    </rPh>
    <phoneticPr fontId="1"/>
  </si>
  <si>
    <t>貯蔵槽</t>
    <rPh sb="0" eb="3">
      <t>チョゾウソウ</t>
    </rPh>
    <phoneticPr fontId="1"/>
  </si>
  <si>
    <t>一斉開放弁</t>
    <rPh sb="0" eb="2">
      <t>イッセイ</t>
    </rPh>
    <rPh sb="2" eb="5">
      <t>カイホウベン</t>
    </rPh>
    <phoneticPr fontId="1"/>
  </si>
  <si>
    <t>感知用ヘッド</t>
    <rPh sb="0" eb="3">
      <t>カンチヨウ</t>
    </rPh>
    <phoneticPr fontId="1"/>
  </si>
  <si>
    <t>混合器</t>
    <rPh sb="0" eb="3">
      <t>コンゴウキ</t>
    </rPh>
    <phoneticPr fontId="1"/>
  </si>
  <si>
    <t>その他</t>
    <rPh sb="2" eb="3">
      <t>タ</t>
    </rPh>
    <phoneticPr fontId="1"/>
  </si>
  <si>
    <t>洗浄</t>
    <rPh sb="0" eb="2">
      <t>センジョウ</t>
    </rPh>
    <phoneticPr fontId="1"/>
  </si>
  <si>
    <t>※交付決定通知をお手元にご用意ください。</t>
    <rPh sb="1" eb="7">
      <t>コウフケッテイツウチ</t>
    </rPh>
    <rPh sb="9" eb="11">
      <t>テモト</t>
    </rPh>
    <rPh sb="13" eb="15">
      <t>ヨウイ</t>
    </rPh>
    <phoneticPr fontId="9"/>
  </si>
  <si>
    <t>※事業完了日は支払が完了した日付を入力してください。（領収書又は支払証憑にて確認できる支払日）</t>
    <rPh sb="1" eb="6">
      <t>ジギョウカンリョウビ</t>
    </rPh>
    <rPh sb="7" eb="9">
      <t>シハラ</t>
    </rPh>
    <rPh sb="10" eb="12">
      <t>カンリョウ</t>
    </rPh>
    <rPh sb="14" eb="16">
      <t>ヒヅケ</t>
    </rPh>
    <rPh sb="17" eb="19">
      <t>ニュウリョク</t>
    </rPh>
    <rPh sb="27" eb="30">
      <t>リョウシュウショ</t>
    </rPh>
    <rPh sb="30" eb="31">
      <t>マタ</t>
    </rPh>
    <rPh sb="32" eb="34">
      <t>シハラ</t>
    </rPh>
    <rPh sb="34" eb="36">
      <t>ショウヒョウ</t>
    </rPh>
    <rPh sb="38" eb="40">
      <t>カクニン</t>
    </rPh>
    <rPh sb="43" eb="45">
      <t>シハライ</t>
    </rPh>
    <rPh sb="45" eb="46">
      <t>ビ</t>
    </rPh>
    <phoneticPr fontId="9"/>
  </si>
  <si>
    <t>金融機関コード</t>
    <rPh sb="0" eb="2">
      <t>キンユウ</t>
    </rPh>
    <rPh sb="2" eb="4">
      <t>キカン</t>
    </rPh>
    <phoneticPr fontId="7"/>
  </si>
  <si>
    <t>　</t>
    <phoneticPr fontId="7"/>
  </si>
  <si>
    <t>洗浄対象</t>
    <rPh sb="0" eb="4">
      <t>センジョウタイショウ</t>
    </rPh>
    <phoneticPr fontId="1"/>
  </si>
  <si>
    <t>交付申請日</t>
    <rPh sb="0" eb="2">
      <t>コウフ</t>
    </rPh>
    <rPh sb="2" eb="5">
      <t>シンセイビ</t>
    </rPh>
    <phoneticPr fontId="1"/>
  </si>
  <si>
    <t>設備費</t>
    <rPh sb="0" eb="2">
      <t>セツビ</t>
    </rPh>
    <rPh sb="2" eb="3">
      <t>ヒ</t>
    </rPh>
    <phoneticPr fontId="1"/>
  </si>
  <si>
    <t>設備費</t>
    <rPh sb="0" eb="3">
      <t>セツビヒ</t>
    </rPh>
    <phoneticPr fontId="1"/>
  </si>
  <si>
    <t>収集運搬費用</t>
    <rPh sb="0" eb="6">
      <t>シュウシュウウンパンヒヨウ</t>
    </rPh>
    <phoneticPr fontId="1"/>
  </si>
  <si>
    <t>処分費用</t>
    <phoneticPr fontId="1"/>
  </si>
  <si>
    <t>補助対象経費合計</t>
    <rPh sb="0" eb="6">
      <t>ホジョタイショウケイヒ</t>
    </rPh>
    <rPh sb="6" eb="8">
      <t>ゴウケイ</t>
    </rPh>
    <phoneticPr fontId="1"/>
  </si>
  <si>
    <t>１．申請概要</t>
    <rPh sb="2" eb="4">
      <t>シンセイ</t>
    </rPh>
    <rPh sb="4" eb="6">
      <t>ガイヨウ</t>
    </rPh>
    <phoneticPr fontId="1"/>
  </si>
  <si>
    <t>補助率</t>
    <rPh sb="0" eb="3">
      <t>ホジョリツ</t>
    </rPh>
    <phoneticPr fontId="1"/>
  </si>
  <si>
    <t>補助金額</t>
    <rPh sb="0" eb="3">
      <t>ホジョキン</t>
    </rPh>
    <rPh sb="3" eb="4">
      <t>ガク</t>
    </rPh>
    <phoneticPr fontId="1"/>
  </si>
  <si>
    <t>交付申請金額</t>
    <rPh sb="0" eb="4">
      <t>コウフシンセイ</t>
    </rPh>
    <rPh sb="4" eb="6">
      <t>キンガク</t>
    </rPh>
    <phoneticPr fontId="1"/>
  </si>
  <si>
    <t>台数</t>
    <rPh sb="0" eb="2">
      <t>ダイスウ</t>
    </rPh>
    <phoneticPr fontId="1"/>
  </si>
  <si>
    <t>数量</t>
    <rPh sb="0" eb="2">
      <t>スウリョウ</t>
    </rPh>
    <phoneticPr fontId="1"/>
  </si>
  <si>
    <t>型式等</t>
    <rPh sb="0" eb="3">
      <t>カタシキトウ</t>
    </rPh>
    <phoneticPr fontId="1"/>
  </si>
  <si>
    <t>収集運搬事業者（予定）</t>
    <rPh sb="4" eb="7">
      <t>ジギョウシャ</t>
    </rPh>
    <rPh sb="8" eb="10">
      <t>ヨテイ</t>
    </rPh>
    <phoneticPr fontId="1"/>
  </si>
  <si>
    <t>型式</t>
    <rPh sb="0" eb="2">
      <t>カタシキ</t>
    </rPh>
    <phoneticPr fontId="1"/>
  </si>
  <si>
    <t>第５号様式（第14条関係）</t>
    <rPh sb="0" eb="1">
      <t>ダイ</t>
    </rPh>
    <rPh sb="2" eb="3">
      <t>ゴウ</t>
    </rPh>
    <rPh sb="3" eb="5">
      <t>ヨウシキ</t>
    </rPh>
    <phoneticPr fontId="7"/>
  </si>
  <si>
    <t>交付申請撤回届出書</t>
    <rPh sb="0" eb="4">
      <t>コウフシンセイ</t>
    </rPh>
    <rPh sb="4" eb="6">
      <t>テッカイ</t>
    </rPh>
    <rPh sb="6" eb="8">
      <t>トドケデ</t>
    </rPh>
    <rPh sb="8" eb="9">
      <t>ショ</t>
    </rPh>
    <phoneticPr fontId="7"/>
  </si>
  <si>
    <r>
      <rPr>
        <sz val="16"/>
        <color theme="1"/>
        <rFont val="游ゴシック"/>
        <family val="3"/>
        <charset val="128"/>
        <scheme val="minor"/>
      </rPr>
      <t>【交付決定後入力シート】</t>
    </r>
    <r>
      <rPr>
        <u/>
        <sz val="14"/>
        <color theme="1"/>
        <rFont val="游ゴシック"/>
        <family val="3"/>
        <charset val="128"/>
        <scheme val="minor"/>
      </rPr>
      <t xml:space="preserve">
</t>
    </r>
    <r>
      <rPr>
        <sz val="12"/>
        <color theme="1"/>
        <rFont val="游ゴシック"/>
        <family val="3"/>
        <charset val="128"/>
        <scheme val="minor"/>
      </rPr>
      <t>・こちらのシートは交付決定通知を受け取った後に入力ください
・当申請書以外に必要な添付書類は必ず「提出物チェックリスト」にてご確認の上提出ください。
・必要書類未添付の場合は審査に時間を要し、通知が遅れますのでご注意ください。
・本シートへご入力いただいた内容が様式に反映されますので、本シートへご入力いただいた後、各様式の確認をお願いします。</t>
    </r>
    <rPh sb="1" eb="6">
      <t>コウフケッテイゴ</t>
    </rPh>
    <rPh sb="6" eb="8">
      <t>ニュウリョク</t>
    </rPh>
    <rPh sb="22" eb="24">
      <t>コウフ</t>
    </rPh>
    <rPh sb="24" eb="26">
      <t>ケッテイ</t>
    </rPh>
    <rPh sb="26" eb="28">
      <t>ツウチ</t>
    </rPh>
    <rPh sb="29" eb="30">
      <t>ウ</t>
    </rPh>
    <rPh sb="31" eb="32">
      <t>ト</t>
    </rPh>
    <rPh sb="34" eb="35">
      <t>アト</t>
    </rPh>
    <rPh sb="36" eb="38">
      <t>ニュウリョク</t>
    </rPh>
    <rPh sb="128" eb="129">
      <t>ホン</t>
    </rPh>
    <rPh sb="156" eb="157">
      <t>ホン</t>
    </rPh>
    <phoneticPr fontId="9"/>
  </si>
  <si>
    <t>事業完了日</t>
    <rPh sb="0" eb="5">
      <t>ジギョウカンリョウビ</t>
    </rPh>
    <phoneticPr fontId="1"/>
  </si>
  <si>
    <r>
      <t xml:space="preserve">備考 
</t>
    </r>
    <r>
      <rPr>
        <sz val="8"/>
        <color rgb="FFFF0000"/>
        <rFont val="游ゴシック"/>
        <family val="3"/>
        <charset val="128"/>
        <scheme val="minor"/>
      </rPr>
      <t>※特記事項がある場合に記入</t>
    </r>
    <rPh sb="0" eb="2">
      <t>ビコウ</t>
    </rPh>
    <phoneticPr fontId="1"/>
  </si>
  <si>
    <t>口座番号（右詰）</t>
    <rPh sb="0" eb="2">
      <t>コウザ</t>
    </rPh>
    <rPh sb="2" eb="4">
      <t>バンゴウ</t>
    </rPh>
    <rPh sb="5" eb="6">
      <t>ミギ</t>
    </rPh>
    <rPh sb="6" eb="7">
      <t>ツ</t>
    </rPh>
    <phoneticPr fontId="7"/>
  </si>
  <si>
    <t>フォーム
ヘッド</t>
    <phoneticPr fontId="1"/>
  </si>
  <si>
    <t>預金種別</t>
    <rPh sb="0" eb="2">
      <t>ヨキン</t>
    </rPh>
    <rPh sb="2" eb="4">
      <t>シュベツ</t>
    </rPh>
    <phoneticPr fontId="7"/>
  </si>
  <si>
    <t>交付請求金額</t>
    <rPh sb="4" eb="6">
      <t>キンガク</t>
    </rPh>
    <phoneticPr fontId="1"/>
  </si>
  <si>
    <t>製造者名</t>
    <rPh sb="0" eb="2">
      <t>セイゾウ</t>
    </rPh>
    <rPh sb="2" eb="3">
      <t>シャ</t>
    </rPh>
    <rPh sb="3" eb="4">
      <t>メイ</t>
    </rPh>
    <phoneticPr fontId="1"/>
  </si>
  <si>
    <t>製造者名</t>
    <rPh sb="0" eb="3">
      <t>セイゾウシャ</t>
    </rPh>
    <rPh sb="3" eb="4">
      <t>メイ</t>
    </rPh>
    <phoneticPr fontId="1"/>
  </si>
  <si>
    <t>製造者名</t>
    <rPh sb="0" eb="4">
      <t>セイゾウシャメイ</t>
    </rPh>
    <phoneticPr fontId="1"/>
  </si>
  <si>
    <r>
      <t>備考　</t>
    </r>
    <r>
      <rPr>
        <b/>
        <sz val="9"/>
        <color rgb="FFFF0000"/>
        <rFont val="游ゴシック"/>
        <family val="3"/>
        <charset val="128"/>
        <scheme val="minor"/>
      </rPr>
      <t>※特記事項がある場合に記入</t>
    </r>
    <rPh sb="0" eb="2">
      <t>ビコウ</t>
    </rPh>
    <phoneticPr fontId="1"/>
  </si>
  <si>
    <t>補助金交付申請額</t>
    <rPh sb="0" eb="2">
      <t>ホジョ</t>
    </rPh>
    <phoneticPr fontId="1"/>
  </si>
  <si>
    <t>交付請求金額</t>
    <rPh sb="0" eb="2">
      <t>コウフ</t>
    </rPh>
    <rPh sb="2" eb="5">
      <t>セイキュウキン</t>
    </rPh>
    <phoneticPr fontId="1"/>
  </si>
  <si>
    <t>交付決定番号</t>
    <rPh sb="0" eb="4">
      <t>コウフケッテイ</t>
    </rPh>
    <rPh sb="4" eb="6">
      <t>バンゴウ</t>
    </rPh>
    <phoneticPr fontId="1"/>
  </si>
  <si>
    <t>１．実績報告概要</t>
    <rPh sb="2" eb="6">
      <t>ジッセキホウコク</t>
    </rPh>
    <rPh sb="6" eb="8">
      <t>ガイヨウ</t>
    </rPh>
    <phoneticPr fontId="1"/>
  </si>
  <si>
    <t>口座種別</t>
    <rPh sb="0" eb="4">
      <t>コウザシュベツ</t>
    </rPh>
    <phoneticPr fontId="7"/>
  </si>
  <si>
    <t>２．補助金振込先</t>
    <rPh sb="2" eb="5">
      <t>ホジョキン</t>
    </rPh>
    <rPh sb="5" eb="7">
      <t>フリコミ</t>
    </rPh>
    <rPh sb="7" eb="8">
      <t>サキ</t>
    </rPh>
    <phoneticPr fontId="1"/>
  </si>
  <si>
    <t>補助事業実績報告書兼補助金交付請求書</t>
    <rPh sb="0" eb="2">
      <t>ホジョ</t>
    </rPh>
    <rPh sb="2" eb="4">
      <t>ジギョウ</t>
    </rPh>
    <rPh sb="4" eb="6">
      <t>ジッセキ</t>
    </rPh>
    <rPh sb="6" eb="9">
      <t>ホウコクショ</t>
    </rPh>
    <rPh sb="9" eb="10">
      <t>ケン</t>
    </rPh>
    <rPh sb="10" eb="13">
      <t>ホジョキン</t>
    </rPh>
    <rPh sb="13" eb="15">
      <t>コウフ</t>
    </rPh>
    <rPh sb="15" eb="17">
      <t>セイキュウ</t>
    </rPh>
    <phoneticPr fontId="7"/>
  </si>
  <si>
    <t>廃棄物処理に
要する費用</t>
    <rPh sb="0" eb="3">
      <t>ハイキブツ</t>
    </rPh>
    <rPh sb="2" eb="3">
      <t>ブツ</t>
    </rPh>
    <rPh sb="3" eb="5">
      <t>ショリ</t>
    </rPh>
    <rPh sb="7" eb="8">
      <t>ヨウ</t>
    </rPh>
    <rPh sb="10" eb="12">
      <t>ヒヨウ</t>
    </rPh>
    <phoneticPr fontId="1"/>
  </si>
  <si>
    <t>廃棄物処理に
要する費用</t>
    <rPh sb="0" eb="3">
      <t>ハイキブツ</t>
    </rPh>
    <phoneticPr fontId="1"/>
  </si>
  <si>
    <t>廃棄物処理に
要する費用</t>
    <rPh sb="0" eb="3">
      <t>ハイキブツ</t>
    </rPh>
    <rPh sb="3" eb="5">
      <t>ショリ</t>
    </rPh>
    <rPh sb="7" eb="8">
      <t>ヨウ</t>
    </rPh>
    <rPh sb="10" eb="12">
      <t>ヒヨウ</t>
    </rPh>
    <phoneticPr fontId="1"/>
  </si>
  <si>
    <t>更新前のPFOS含有泡消火薬剤等廃棄に係る処理
（予定）</t>
    <phoneticPr fontId="1"/>
  </si>
  <si>
    <t>処理委託先</t>
    <rPh sb="2" eb="5">
      <t>イタクサキ</t>
    </rPh>
    <phoneticPr fontId="1"/>
  </si>
  <si>
    <t>□</t>
  </si>
  <si>
    <t>所属部署</t>
    <rPh sb="0" eb="4">
      <t>ショゾクブショ</t>
    </rPh>
    <phoneticPr fontId="1"/>
  </si>
  <si>
    <t>（補助事業者）</t>
    <rPh sb="1" eb="3">
      <t>ホジョ</t>
    </rPh>
    <rPh sb="3" eb="5">
      <t>ジギョウ</t>
    </rPh>
    <rPh sb="5" eb="6">
      <t>シャ</t>
    </rPh>
    <phoneticPr fontId="7"/>
  </si>
  <si>
    <r>
      <t>口座番号</t>
    </r>
    <r>
      <rPr>
        <sz val="10"/>
        <rFont val="游ゴシック"/>
        <family val="3"/>
        <charset val="128"/>
        <scheme val="minor"/>
      </rPr>
      <t>（右詰）</t>
    </r>
    <rPh sb="0" eb="2">
      <t>コウザ</t>
    </rPh>
    <rPh sb="2" eb="4">
      <t>バンゴウ</t>
    </rPh>
    <rPh sb="5" eb="6">
      <t>ミギ</t>
    </rPh>
    <rPh sb="6" eb="7">
      <t>ツ</t>
    </rPh>
    <phoneticPr fontId="7"/>
  </si>
  <si>
    <t xml:space="preserve"> </t>
    <phoneticPr fontId="1"/>
  </si>
  <si>
    <r>
      <t>１．</t>
    </r>
    <r>
      <rPr>
        <b/>
        <sz val="12"/>
        <color indexed="8"/>
        <rFont val="游ゴシック"/>
        <family val="3"/>
        <charset val="128"/>
        <scheme val="minor"/>
      </rPr>
      <t>入力の流れ</t>
    </r>
    <rPh sb="2" eb="4">
      <t>ニュウリョク</t>
    </rPh>
    <rPh sb="5" eb="6">
      <t>ナガ</t>
    </rPh>
    <phoneticPr fontId="7"/>
  </si>
  <si>
    <r>
      <t>セルが</t>
    </r>
    <r>
      <rPr>
        <b/>
        <sz val="11"/>
        <color indexed="8"/>
        <rFont val="游ゴシック"/>
        <family val="3"/>
        <charset val="128"/>
        <scheme val="minor"/>
      </rPr>
      <t>着色されていない部分は、全て保護が掛かっていますので、入力はできません。</t>
    </r>
    <phoneticPr fontId="7"/>
  </si>
  <si>
    <r>
      <t>各様式を印刷するにあたっては、</t>
    </r>
    <r>
      <rPr>
        <u/>
        <sz val="11"/>
        <color indexed="10"/>
        <rFont val="游ゴシック"/>
        <family val="3"/>
        <charset val="128"/>
        <scheme val="minor"/>
      </rPr>
      <t>セルの色を印刷しないようお願い致します。</t>
    </r>
    <rPh sb="0" eb="1">
      <t>カク</t>
    </rPh>
    <rPh sb="1" eb="3">
      <t>ヨウシキ</t>
    </rPh>
    <rPh sb="4" eb="6">
      <t>インサツ</t>
    </rPh>
    <rPh sb="18" eb="19">
      <t>イロ</t>
    </rPh>
    <rPh sb="20" eb="22">
      <t>インサツ</t>
    </rPh>
    <phoneticPr fontId="7"/>
  </si>
  <si>
    <t>型式番号</t>
    <phoneticPr fontId="1"/>
  </si>
  <si>
    <t xml:space="preserve">３　本補助金の実施要綱、交付要綱、補助金申請の手引、ホームページ等を確認し、内容や注意事項等を遵守し、全て理解したうえで申請することを誓約いたします。 </t>
    <rPh sb="3" eb="5">
      <t>ホジョ</t>
    </rPh>
    <rPh sb="17" eb="19">
      <t>ホジョ</t>
    </rPh>
    <rPh sb="47" eb="49">
      <t>ジュンシュ</t>
    </rPh>
    <rPh sb="67" eb="69">
      <t>セイヤク</t>
    </rPh>
    <phoneticPr fontId="1"/>
  </si>
  <si>
    <t>個</t>
    <rPh sb="0" eb="1">
      <t>コ</t>
    </rPh>
    <phoneticPr fontId="1"/>
  </si>
  <si>
    <t>収集運搬事業者</t>
    <rPh sb="0" eb="4">
      <t>シュウシュウウンパン</t>
    </rPh>
    <rPh sb="4" eb="7">
      <t>ジギョウシャ</t>
    </rPh>
    <phoneticPr fontId="1"/>
  </si>
  <si>
    <t>処分事業者業</t>
    <rPh sb="0" eb="2">
      <t>ショブン</t>
    </rPh>
    <rPh sb="2" eb="5">
      <t>ジギョウシャ</t>
    </rPh>
    <rPh sb="5" eb="6">
      <t>ギョウ</t>
    </rPh>
    <phoneticPr fontId="1"/>
  </si>
  <si>
    <t>処分（焼却などの分解処理等）事業者（予定）</t>
    <rPh sb="0" eb="2">
      <t>ショブン</t>
    </rPh>
    <rPh sb="3" eb="5">
      <t>ショウキャク</t>
    </rPh>
    <rPh sb="8" eb="10">
      <t>ブンカイ</t>
    </rPh>
    <rPh sb="10" eb="12">
      <t>ショリ</t>
    </rPh>
    <rPh sb="12" eb="13">
      <t>ナド</t>
    </rPh>
    <rPh sb="14" eb="16">
      <t>ジギョウ</t>
    </rPh>
    <rPh sb="15" eb="17">
      <t>ギョウシャ</t>
    </rPh>
    <rPh sb="18" eb="20">
      <t>ヨテイ</t>
    </rPh>
    <phoneticPr fontId="1"/>
  </si>
  <si>
    <t>流水検知装置</t>
    <rPh sb="0" eb="2">
      <t>リュウスイ</t>
    </rPh>
    <rPh sb="2" eb="4">
      <t>ケンチ</t>
    </rPh>
    <rPh sb="4" eb="6">
      <t>ソウチ</t>
    </rPh>
    <phoneticPr fontId="1"/>
  </si>
  <si>
    <t>PFOS薬剤（洗浄水も含む）の廃棄量</t>
    <rPh sb="4" eb="6">
      <t>ヤクザイ</t>
    </rPh>
    <rPh sb="7" eb="10">
      <t>センジョウスイ</t>
    </rPh>
    <rPh sb="11" eb="12">
      <t>フク</t>
    </rPh>
    <rPh sb="15" eb="18">
      <t>ハイキリョウ</t>
    </rPh>
    <phoneticPr fontId="1"/>
  </si>
  <si>
    <t>補助事業廃止申請書</t>
    <rPh sb="0" eb="4">
      <t>ホジョジギョウ</t>
    </rPh>
    <rPh sb="4" eb="6">
      <t>ハイシ</t>
    </rPh>
    <rPh sb="6" eb="8">
      <t>シンセイ</t>
    </rPh>
    <phoneticPr fontId="1"/>
  </si>
  <si>
    <t>都環公技技第</t>
    <rPh sb="0" eb="1">
      <t>ト</t>
    </rPh>
    <rPh sb="1" eb="2">
      <t>ワ</t>
    </rPh>
    <rPh sb="2" eb="3">
      <t>コウ</t>
    </rPh>
    <rPh sb="3" eb="5">
      <t>ギギ</t>
    </rPh>
    <rPh sb="5" eb="6">
      <t>ダイ</t>
    </rPh>
    <phoneticPr fontId="1"/>
  </si>
  <si>
    <t>第６号様式（第17条関係）</t>
    <phoneticPr fontId="7"/>
  </si>
  <si>
    <t>補助事業変更申請書</t>
    <rPh sb="0" eb="4">
      <t>ホジョジギョウ</t>
    </rPh>
    <rPh sb="4" eb="6">
      <t>ヘンコウ</t>
    </rPh>
    <rPh sb="6" eb="8">
      <t>シンセイ</t>
    </rPh>
    <phoneticPr fontId="1"/>
  </si>
  <si>
    <t>第８号様式（第18条関係）</t>
    <phoneticPr fontId="7"/>
  </si>
  <si>
    <t>変更による影響</t>
    <rPh sb="0" eb="2">
      <t>ヘンコウ</t>
    </rPh>
    <rPh sb="5" eb="7">
      <t>エイキョウ</t>
    </rPh>
    <phoneticPr fontId="1"/>
  </si>
  <si>
    <t>第10号様式（第19条関係）</t>
    <phoneticPr fontId="7"/>
  </si>
  <si>
    <t>遅延等の内容及び原因</t>
    <phoneticPr fontId="7"/>
  </si>
  <si>
    <t>遅延等に対する対処</t>
    <phoneticPr fontId="1"/>
  </si>
  <si>
    <t>遅延等が補助事業に
及ぼす影響</t>
    <rPh sb="4" eb="6">
      <t>ホジョ</t>
    </rPh>
    <rPh sb="6" eb="8">
      <t>ジギョウ</t>
    </rPh>
    <rPh sb="10" eb="11">
      <t>オヨ</t>
    </rPh>
    <rPh sb="13" eb="15">
      <t>エイキョウ</t>
    </rPh>
    <phoneticPr fontId="1"/>
  </si>
  <si>
    <t>第15号様式（第24条関係）</t>
    <phoneticPr fontId="7"/>
  </si>
  <si>
    <t>補助金返還報告書</t>
    <rPh sb="0" eb="3">
      <t>ホジョキン</t>
    </rPh>
    <rPh sb="3" eb="5">
      <t>ヘンカン</t>
    </rPh>
    <rPh sb="5" eb="8">
      <t>ホウコクショ</t>
    </rPh>
    <phoneticPr fontId="1"/>
  </si>
  <si>
    <t>既に交付を受けている
補助金額</t>
    <rPh sb="0" eb="1">
      <t>スデ</t>
    </rPh>
    <rPh sb="2" eb="4">
      <t>コウフ</t>
    </rPh>
    <rPh sb="5" eb="6">
      <t>ウ</t>
    </rPh>
    <rPh sb="11" eb="13">
      <t>ホジョ</t>
    </rPh>
    <rPh sb="13" eb="15">
      <t>キンガク</t>
    </rPh>
    <phoneticPr fontId="1"/>
  </si>
  <si>
    <t>PFOS等含有泡消火薬剤の転換促進事業
申請関係様式の印刷要領（PDF出力）</t>
    <rPh sb="4" eb="5">
      <t>トウ</t>
    </rPh>
    <rPh sb="5" eb="7">
      <t>ガンユウ</t>
    </rPh>
    <rPh sb="7" eb="10">
      <t>アワショウカ</t>
    </rPh>
    <rPh sb="10" eb="12">
      <t>ヤクザイ</t>
    </rPh>
    <rPh sb="13" eb="15">
      <t>テンカン</t>
    </rPh>
    <rPh sb="15" eb="17">
      <t>ソクシン</t>
    </rPh>
    <rPh sb="20" eb="22">
      <t>シンセイ</t>
    </rPh>
    <rPh sb="22" eb="24">
      <t>カンケイ</t>
    </rPh>
    <rPh sb="24" eb="26">
      <t>ヨウシキ</t>
    </rPh>
    <rPh sb="27" eb="29">
      <t>インサツ</t>
    </rPh>
    <rPh sb="29" eb="31">
      <t>ヨウリョウ</t>
    </rPh>
    <rPh sb="35" eb="37">
      <t>シュツリョク</t>
    </rPh>
    <phoneticPr fontId="7"/>
  </si>
  <si>
    <t>第16号様式（第25条関係）</t>
    <phoneticPr fontId="9"/>
  </si>
  <si>
    <t>取得財産等処分承認申請書</t>
    <rPh sb="0" eb="4">
      <t>シュトクザイサン</t>
    </rPh>
    <rPh sb="4" eb="5">
      <t>トウ</t>
    </rPh>
    <rPh sb="5" eb="7">
      <t>ショブン</t>
    </rPh>
    <rPh sb="7" eb="9">
      <t>ショウニン</t>
    </rPh>
    <rPh sb="9" eb="11">
      <t>シンセイ</t>
    </rPh>
    <rPh sb="11" eb="12">
      <t>ヘンショ</t>
    </rPh>
    <phoneticPr fontId="1"/>
  </si>
  <si>
    <t>第18号様式（第26条関係）</t>
    <rPh sb="0" eb="1">
      <t>ダイ</t>
    </rPh>
    <phoneticPr fontId="7"/>
  </si>
  <si>
    <t>事業者情報の変更届出書</t>
    <rPh sb="0" eb="3">
      <t>ジギョウシャ</t>
    </rPh>
    <rPh sb="3" eb="5">
      <t>ジョウホウ</t>
    </rPh>
    <rPh sb="6" eb="9">
      <t>ヘンコウトドケ</t>
    </rPh>
    <rPh sb="9" eb="11">
      <t>デショ</t>
    </rPh>
    <phoneticPr fontId="1"/>
  </si>
  <si>
    <t>変更前
（変更事項のみ記載）</t>
    <rPh sb="0" eb="3">
      <t>ヘンコウマエ</t>
    </rPh>
    <rPh sb="5" eb="7">
      <t>ヘンコウ</t>
    </rPh>
    <rPh sb="7" eb="9">
      <t>ジコウ</t>
    </rPh>
    <rPh sb="11" eb="13">
      <t>キサイ</t>
    </rPh>
    <phoneticPr fontId="1"/>
  </si>
  <si>
    <t>変更後
（変更事項のみ記載）</t>
    <rPh sb="0" eb="3">
      <t>ヘンコウゴ</t>
    </rPh>
    <rPh sb="5" eb="7">
      <t>ヘンコウ</t>
    </rPh>
    <rPh sb="7" eb="9">
      <t>ジコウ</t>
    </rPh>
    <rPh sb="11" eb="13">
      <t>キサイ</t>
    </rPh>
    <phoneticPr fontId="1"/>
  </si>
  <si>
    <t>変更事項
（該当のものに〇）</t>
    <rPh sb="0" eb="2">
      <t>ヘンコウ</t>
    </rPh>
    <rPh sb="2" eb="4">
      <t>ジコウ</t>
    </rPh>
    <rPh sb="6" eb="8">
      <t>ガイトウ</t>
    </rPh>
    <phoneticPr fontId="7"/>
  </si>
  <si>
    <t>※本様式の他に、変更内容が確認できる書類を必ず添付すること。（登記簿謄本の写し等）</t>
    <phoneticPr fontId="1"/>
  </si>
  <si>
    <t>PFOS等含有泡消火薬剤の転換促進事業</t>
    <rPh sb="17" eb="19">
      <t>ジギョウ</t>
    </rPh>
    <phoneticPr fontId="1"/>
  </si>
  <si>
    <t>上述の「基本情報」入力シートへ入力した情報で、個別の様式にリンク可能な情報はリンク自動表示されます。（第１号様式、第11号様式は全て自動表示です）。</t>
    <rPh sb="0" eb="2">
      <t>ジョウジュツ</t>
    </rPh>
    <rPh sb="15" eb="17">
      <t>ニュウリョク</t>
    </rPh>
    <rPh sb="19" eb="21">
      <t>ジョウホウ</t>
    </rPh>
    <rPh sb="23" eb="25">
      <t>コベツ</t>
    </rPh>
    <rPh sb="26" eb="28">
      <t>ヨウシキ</t>
    </rPh>
    <rPh sb="32" eb="34">
      <t>カノウ</t>
    </rPh>
    <rPh sb="35" eb="37">
      <t>ジョウホウ</t>
    </rPh>
    <rPh sb="41" eb="43">
      <t>ジドウ</t>
    </rPh>
    <rPh sb="43" eb="45">
      <t>ヒョウジ</t>
    </rPh>
    <rPh sb="51" eb="52">
      <t>ダイ</t>
    </rPh>
    <rPh sb="53" eb="54">
      <t>ゴウ</t>
    </rPh>
    <rPh sb="54" eb="56">
      <t>ヨウシキ</t>
    </rPh>
    <rPh sb="57" eb="58">
      <t>ダイ</t>
    </rPh>
    <rPh sb="60" eb="63">
      <t>ゴウヨウシキ</t>
    </rPh>
    <rPh sb="64" eb="65">
      <t>スベ</t>
    </rPh>
    <rPh sb="66" eb="70">
      <t>ジドウヒョウジ</t>
    </rPh>
    <phoneticPr fontId="7"/>
  </si>
  <si>
    <t>kaizen-pfos@tokyokankyo.jp</t>
    <phoneticPr fontId="1"/>
  </si>
  <si>
    <t>PFOS等含有泡消火薬剤の転換促進事業
申請関係様式の記入要領</t>
    <rPh sb="20" eb="22">
      <t>シンセイ</t>
    </rPh>
    <rPh sb="22" eb="24">
      <t>カンケイ</t>
    </rPh>
    <rPh sb="24" eb="26">
      <t>ヨウシキ</t>
    </rPh>
    <rPh sb="27" eb="29">
      <t>キニュウ</t>
    </rPh>
    <rPh sb="29" eb="31">
      <t>ヨウリョウ</t>
    </rPh>
    <phoneticPr fontId="7"/>
  </si>
  <si>
    <t>補助事業承継承認申請書</t>
    <rPh sb="0" eb="2">
      <t>ホジョ</t>
    </rPh>
    <phoneticPr fontId="1"/>
  </si>
  <si>
    <t>第19号様式（第27条関係）</t>
    <phoneticPr fontId="7"/>
  </si>
  <si>
    <t>代表者の職・氏名</t>
    <rPh sb="0" eb="2">
      <t>ダイヒョウ</t>
    </rPh>
    <rPh sb="2" eb="3">
      <t>シャ</t>
    </rPh>
    <rPh sb="4" eb="5">
      <t>ショク</t>
    </rPh>
    <rPh sb="6" eb="8">
      <t>シメイ</t>
    </rPh>
    <phoneticPr fontId="1"/>
  </si>
  <si>
    <t>承継前の
補助事業者</t>
    <rPh sb="0" eb="3">
      <t>ショウケイマエ</t>
    </rPh>
    <rPh sb="5" eb="10">
      <t>ホジョジギョウシャ</t>
    </rPh>
    <phoneticPr fontId="7"/>
  </si>
  <si>
    <t>承継の理由</t>
    <rPh sb="0" eb="2">
      <t>ショウケイ</t>
    </rPh>
    <rPh sb="3" eb="5">
      <t>リユウ</t>
    </rPh>
    <phoneticPr fontId="7"/>
  </si>
  <si>
    <t>電話番号</t>
    <rPh sb="0" eb="2">
      <t>デンワ</t>
    </rPh>
    <rPh sb="2" eb="4">
      <t>バンゴウ</t>
    </rPh>
    <phoneticPr fontId="1"/>
  </si>
  <si>
    <t xml:space="preserve">第11号様式（第20条関係)  </t>
    <phoneticPr fontId="7"/>
  </si>
  <si>
    <t xml:space="preserve">３　本補助金の実施要綱、交付要綱、補助金申請の手引、ホームページ等を確認し、内容や注意事項等を遵守し、全て理解したうえで申請者との連携を図り、誠実かつ正確な申請を行うことを誓約いたします。 </t>
    <rPh sb="3" eb="5">
      <t>ホジョ</t>
    </rPh>
    <rPh sb="17" eb="19">
      <t>ホジョ</t>
    </rPh>
    <rPh sb="47" eb="49">
      <t>ジュンシュ</t>
    </rPh>
    <rPh sb="60" eb="63">
      <t>シンセイシャ</t>
    </rPh>
    <rPh sb="65" eb="67">
      <t>レンケイ</t>
    </rPh>
    <rPh sb="68" eb="69">
      <t>ハカ</t>
    </rPh>
    <rPh sb="81" eb="82">
      <t>オコナ</t>
    </rPh>
    <rPh sb="86" eb="88">
      <t>セイヤク</t>
    </rPh>
    <phoneticPr fontId="1"/>
  </si>
  <si>
    <t>６　手続代行者は、東京都暴力団排除条例第２条第２号に規定する暴力団（以下「暴力団」という。）、同条第３号に規定する暴力団員又は同条第４号に規定する暴力団関係者（以下「暴力団員等」という。）に該当せず、かつ、将来にわたっても該当しないことを誓約いたします。
　　また公社又は東京都が必要と認めた場合には、暴力団関係者であるか否かの確認のため、警視庁へ照会がなされることに同意します。</t>
    <phoneticPr fontId="7"/>
  </si>
  <si>
    <t>７　手続代行者は、税金の滞納がなく、刑事上の処分を受けておらず、公的資金の交付先として社会通念上適切であると認められる者であることを誓約いたします。</t>
    <rPh sb="2" eb="4">
      <t>テツヅキ</t>
    </rPh>
    <rPh sb="4" eb="6">
      <t>ダイコウ</t>
    </rPh>
    <rPh sb="6" eb="7">
      <t>シャ</t>
    </rPh>
    <rPh sb="9" eb="11">
      <t>ゼイキン</t>
    </rPh>
    <rPh sb="12" eb="14">
      <t>タイノウ</t>
    </rPh>
    <rPh sb="18" eb="21">
      <t>ケイジジョウ</t>
    </rPh>
    <rPh sb="22" eb="24">
      <t>ショブン</t>
    </rPh>
    <rPh sb="25" eb="26">
      <t>ウ</t>
    </rPh>
    <rPh sb="32" eb="36">
      <t>コウテキシキン</t>
    </rPh>
    <rPh sb="37" eb="40">
      <t>コウフサキ</t>
    </rPh>
    <rPh sb="43" eb="48">
      <t>シャカイツウネンジョウ</t>
    </rPh>
    <rPh sb="48" eb="50">
      <t>テキセツ</t>
    </rPh>
    <rPh sb="54" eb="55">
      <t>ミト</t>
    </rPh>
    <rPh sb="59" eb="60">
      <t>モノ</t>
    </rPh>
    <rPh sb="66" eb="68">
      <t>セイヤク</t>
    </rPh>
    <phoneticPr fontId="7"/>
  </si>
  <si>
    <t>２．補助金の振込先</t>
    <rPh sb="2" eb="5">
      <t>ホジョキン</t>
    </rPh>
    <rPh sb="6" eb="8">
      <t>フリコミ</t>
    </rPh>
    <rPh sb="8" eb="9">
      <t>サキ</t>
    </rPh>
    <phoneticPr fontId="1"/>
  </si>
  <si>
    <t>１．実績報告の概要</t>
    <rPh sb="2" eb="6">
      <t>ジッセキホウコク</t>
    </rPh>
    <rPh sb="7" eb="9">
      <t>ガイヨウ</t>
    </rPh>
    <phoneticPr fontId="1"/>
  </si>
  <si>
    <t>補助事業遅延等報告書</t>
    <rPh sb="0" eb="4">
      <t>ホジョジギョウ</t>
    </rPh>
    <rPh sb="4" eb="7">
      <t>チエントウ</t>
    </rPh>
    <rPh sb="7" eb="10">
      <t>ホウコクショ</t>
    </rPh>
    <phoneticPr fontId="1"/>
  </si>
  <si>
    <t>事業開始時の補助事業
完了予定日</t>
    <rPh sb="0" eb="4">
      <t>ジギョウカイシ</t>
    </rPh>
    <rPh sb="4" eb="5">
      <t>ジ</t>
    </rPh>
    <rPh sb="11" eb="13">
      <t>カンリョウ</t>
    </rPh>
    <rPh sb="13" eb="16">
      <t>ヨテイビ</t>
    </rPh>
    <phoneticPr fontId="1"/>
  </si>
  <si>
    <t>本報告時の補助事業
完了予定日</t>
    <rPh sb="0" eb="3">
      <t>ホンホウコク</t>
    </rPh>
    <rPh sb="10" eb="12">
      <t>カンリョウ</t>
    </rPh>
    <rPh sb="12" eb="15">
      <t>ヨテイビ</t>
    </rPh>
    <phoneticPr fontId="1"/>
  </si>
  <si>
    <t>１．法人名称の変更</t>
    <rPh sb="4" eb="6">
      <t>メイショウ</t>
    </rPh>
    <phoneticPr fontId="1"/>
  </si>
  <si>
    <t>２．法人登記住所の変更</t>
    <phoneticPr fontId="1"/>
  </si>
  <si>
    <t>３．代表者変更</t>
    <phoneticPr fontId="1"/>
  </si>
  <si>
    <r>
      <t xml:space="preserve">４．担当者の連絡先変更
</t>
    </r>
    <r>
      <rPr>
        <sz val="10"/>
        <color theme="1"/>
        <rFont val="游ゴシック"/>
        <family val="3"/>
        <charset val="128"/>
        <scheme val="minor"/>
      </rPr>
      <t>（名前・電話番号・メールアドレス・住所等）</t>
    </r>
    <rPh sb="2" eb="5">
      <t>タントウシャ</t>
    </rPh>
    <rPh sb="6" eb="9">
      <t>レンラクサキ</t>
    </rPh>
    <rPh sb="9" eb="11">
      <t>ヘンコウ</t>
    </rPh>
    <rPh sb="13" eb="15">
      <t>ナマエ</t>
    </rPh>
    <rPh sb="16" eb="20">
      <t>デンワバンゴウ</t>
    </rPh>
    <rPh sb="29" eb="31">
      <t>ジュウショ</t>
    </rPh>
    <rPh sb="31" eb="32">
      <t>トウ</t>
    </rPh>
    <phoneticPr fontId="1"/>
  </si>
  <si>
    <t>5．その他</t>
    <phoneticPr fontId="1"/>
  </si>
  <si>
    <t>処分の条件及び金額※</t>
    <rPh sb="0" eb="2">
      <t>ショブン</t>
    </rPh>
    <rPh sb="3" eb="5">
      <t>ジョウケン</t>
    </rPh>
    <rPh sb="5" eb="6">
      <t>オヨ</t>
    </rPh>
    <rPh sb="7" eb="9">
      <t>キンガク</t>
    </rPh>
    <phoneticPr fontId="1"/>
  </si>
  <si>
    <r>
      <t xml:space="preserve">備考
 </t>
    </r>
    <r>
      <rPr>
        <sz val="8"/>
        <color rgb="FFFF0000"/>
        <rFont val="游ゴシック"/>
        <family val="3"/>
        <charset val="128"/>
        <scheme val="minor"/>
      </rPr>
      <t>※特記事項がある場合に記入</t>
    </r>
    <rPh sb="0" eb="2">
      <t>ビコウ</t>
    </rPh>
    <phoneticPr fontId="1"/>
  </si>
  <si>
    <t>ＰＦＯＳ等含有泡消火薬剤の転換促進事業</t>
    <rPh sb="4" eb="5">
      <t>トウ</t>
    </rPh>
    <rPh sb="5" eb="7">
      <t>ガンユウ</t>
    </rPh>
    <rPh sb="7" eb="8">
      <t>アワ</t>
    </rPh>
    <rPh sb="8" eb="10">
      <t>ショウカ</t>
    </rPh>
    <rPh sb="10" eb="12">
      <t>ヤクザイ</t>
    </rPh>
    <rPh sb="13" eb="17">
      <t>テンカンソクシン</t>
    </rPh>
    <rPh sb="17" eb="19">
      <t>ジギョウ</t>
    </rPh>
    <phoneticPr fontId="7"/>
  </si>
  <si>
    <t>※この誓約書における「暴力団関係者」とは、次に掲げる者をいう。</t>
    <rPh sb="3" eb="6">
      <t>セイヤクショ</t>
    </rPh>
    <rPh sb="11" eb="14">
      <t>ボウリョクダン</t>
    </rPh>
    <rPh sb="14" eb="17">
      <t>カンケイシャ</t>
    </rPh>
    <phoneticPr fontId="7"/>
  </si>
  <si>
    <t>６ 申請者は、交付要綱第10条２項の規定に基づく交付決定通知書受領後、本事業を開始することを誓約いたします。</t>
    <rPh sb="2" eb="5">
      <t>シンセイシャ</t>
    </rPh>
    <rPh sb="7" eb="11">
      <t>コウフヨウコウ</t>
    </rPh>
    <rPh sb="11" eb="12">
      <t>ダイ</t>
    </rPh>
    <rPh sb="14" eb="15">
      <t>ジョウ</t>
    </rPh>
    <rPh sb="16" eb="17">
      <t>コウ</t>
    </rPh>
    <rPh sb="18" eb="20">
      <t>キテイ</t>
    </rPh>
    <rPh sb="21" eb="22">
      <t>モト</t>
    </rPh>
    <rPh sb="24" eb="26">
      <t>コウフ</t>
    </rPh>
    <rPh sb="39" eb="41">
      <t>カイシ</t>
    </rPh>
    <rPh sb="46" eb="48">
      <t>セイヤク</t>
    </rPh>
    <phoneticPr fontId="1"/>
  </si>
  <si>
    <t>連絡先
（事務担当者）</t>
    <rPh sb="0" eb="3">
      <t>レンラクサキ</t>
    </rPh>
    <rPh sb="5" eb="7">
      <t>ジム</t>
    </rPh>
    <rPh sb="7" eb="10">
      <t>タントウシャ</t>
    </rPh>
    <phoneticPr fontId="1"/>
  </si>
  <si>
    <t>承継後の
補助事業者
の連絡先</t>
    <rPh sb="0" eb="2">
      <t>ショウケイ</t>
    </rPh>
    <rPh sb="2" eb="3">
      <t>ゴ</t>
    </rPh>
    <rPh sb="5" eb="10">
      <t>ホジョジギョウシャ</t>
    </rPh>
    <rPh sb="12" eb="15">
      <t>レンラクサキ</t>
    </rPh>
    <phoneticPr fontId="7"/>
  </si>
  <si>
    <t>※承継者の本人確認書類（個人の場合）、登記簿謄本（法人の場合）等を添付すること。</t>
    <rPh sb="1" eb="4">
      <t>ショウケイシャ</t>
    </rPh>
    <rPh sb="3" eb="4">
      <t>シャ</t>
    </rPh>
    <rPh sb="31" eb="32">
      <t>トウ</t>
    </rPh>
    <phoneticPr fontId="1"/>
  </si>
  <si>
    <t>※必要に応じて、遅延等の原因、対処方法を示す資料を添付すること。</t>
    <rPh sb="1" eb="3">
      <t>ヒツヨウ</t>
    </rPh>
    <rPh sb="4" eb="5">
      <t>オウ</t>
    </rPh>
    <rPh sb="8" eb="10">
      <t>チエン</t>
    </rPh>
    <rPh sb="10" eb="11">
      <t>トウ</t>
    </rPh>
    <rPh sb="12" eb="14">
      <t>ゲンイン</t>
    </rPh>
    <rPh sb="15" eb="17">
      <t>タイショ</t>
    </rPh>
    <rPh sb="17" eb="19">
      <t>ホウホウ</t>
    </rPh>
    <rPh sb="20" eb="21">
      <t>シメ</t>
    </rPh>
    <rPh sb="22" eb="24">
      <t>シリョウ</t>
    </rPh>
    <rPh sb="25" eb="27">
      <t>テンプ</t>
    </rPh>
    <phoneticPr fontId="1"/>
  </si>
  <si>
    <t>補助事業の名称</t>
    <rPh sb="0" eb="2">
      <t>ホジョ</t>
    </rPh>
    <rPh sb="2" eb="4">
      <t>ジギョウ</t>
    </rPh>
    <rPh sb="5" eb="7">
      <t>メイショウ</t>
    </rPh>
    <phoneticPr fontId="1"/>
  </si>
  <si>
    <t>補助事業の開始予定日</t>
    <rPh sb="0" eb="2">
      <t>ホジョ</t>
    </rPh>
    <rPh sb="2" eb="4">
      <t>ジギョウ</t>
    </rPh>
    <rPh sb="5" eb="7">
      <t>カイシ</t>
    </rPh>
    <rPh sb="7" eb="10">
      <t>ヨテイビ</t>
    </rPh>
    <phoneticPr fontId="1"/>
  </si>
  <si>
    <t>補助事業の完了予定日</t>
    <rPh sb="0" eb="2">
      <t>ホジョ</t>
    </rPh>
    <rPh sb="2" eb="4">
      <t>ジギョウ</t>
    </rPh>
    <rPh sb="5" eb="7">
      <t>カンリョウ</t>
    </rPh>
    <rPh sb="7" eb="10">
      <t>ヨテイビ</t>
    </rPh>
    <phoneticPr fontId="1"/>
  </si>
  <si>
    <t>４　この誓約に違反又は相違があり、交付要綱第23条の規定により補助金交付決定の全部又は一部の取消しを受けた場合において、交付要綱第24条に規定する補助金の返還を請求されたときは、これに異議なく応じることを誓約いたします。</t>
  </si>
  <si>
    <t>４　この誓約に違反又は相違があり、交付要綱第23条の規定により補助金交付決定の全部又は一部の取消しを受けた場合において、交付要綱第24条に規定する補助金の返還を請求されたときは、これに異議なく応じることを誓約いたします。</t>
    <rPh sb="31" eb="33">
      <t>ホジョ</t>
    </rPh>
    <rPh sb="73" eb="75">
      <t>ホジョ</t>
    </rPh>
    <phoneticPr fontId="9"/>
  </si>
  <si>
    <t>第３号様式（第10条関係）</t>
    <rPh sb="0" eb="1">
      <t>ダイ</t>
    </rPh>
    <rPh sb="2" eb="3">
      <t>ゴウ</t>
    </rPh>
    <rPh sb="3" eb="5">
      <t>ヨウシキ</t>
    </rPh>
    <rPh sb="6" eb="7">
      <t>ダイ</t>
    </rPh>
    <rPh sb="9" eb="10">
      <t>ジョウ</t>
    </rPh>
    <rPh sb="10" eb="12">
      <t>カンケイ</t>
    </rPh>
    <phoneticPr fontId="1"/>
  </si>
  <si>
    <t>号</t>
    <rPh sb="0" eb="1">
      <t>ゴウ</t>
    </rPh>
    <phoneticPr fontId="1"/>
  </si>
  <si>
    <t>（補助対象者）</t>
    <rPh sb="1" eb="3">
      <t>ホジョ</t>
    </rPh>
    <rPh sb="3" eb="5">
      <t>タイショウ</t>
    </rPh>
    <rPh sb="5" eb="6">
      <t>シャ</t>
    </rPh>
    <phoneticPr fontId="1"/>
  </si>
  <si>
    <t>名称</t>
    <rPh sb="0" eb="1">
      <t>メイ</t>
    </rPh>
    <rPh sb="1" eb="2">
      <t>ショウ</t>
    </rPh>
    <phoneticPr fontId="1"/>
  </si>
  <si>
    <t>公益財団法人 東京都環境公社</t>
    <rPh sb="0" eb="2">
      <t>コウエキ</t>
    </rPh>
    <rPh sb="2" eb="4">
      <t>ザイダン</t>
    </rPh>
    <rPh sb="4" eb="6">
      <t>ホウジン</t>
    </rPh>
    <rPh sb="7" eb="10">
      <t>トウキョウト</t>
    </rPh>
    <rPh sb="10" eb="12">
      <t>カンキョウ</t>
    </rPh>
    <rPh sb="12" eb="14">
      <t>コウシャ</t>
    </rPh>
    <phoneticPr fontId="1"/>
  </si>
  <si>
    <t>理事長</t>
    <rPh sb="0" eb="3">
      <t>リジチョウ</t>
    </rPh>
    <phoneticPr fontId="1"/>
  </si>
  <si>
    <t>補助金交付決定通知書</t>
    <rPh sb="5" eb="7">
      <t>ケッテイ</t>
    </rPh>
    <rPh sb="7" eb="9">
      <t>ツウチ</t>
    </rPh>
    <phoneticPr fontId="7"/>
  </si>
  <si>
    <t>補助金交付要綱（令和６年　月　日付６都環公技技第362号。以下「交付要綱」という。）第10条第１項の規定に基づき、下記のとおり交付することを決定したので、同条第２項に基づき通知します。</t>
    <rPh sb="3" eb="5">
      <t>コウフ</t>
    </rPh>
    <rPh sb="5" eb="7">
      <t>ヨウコウ</t>
    </rPh>
    <rPh sb="21" eb="23">
      <t>ギギ</t>
    </rPh>
    <rPh sb="29" eb="31">
      <t>イカ</t>
    </rPh>
    <rPh sb="32" eb="34">
      <t>コウフ</t>
    </rPh>
    <rPh sb="34" eb="36">
      <t>ヨウコウ</t>
    </rPh>
    <rPh sb="46" eb="47">
      <t>ダイ</t>
    </rPh>
    <rPh sb="48" eb="49">
      <t>コウ</t>
    </rPh>
    <rPh sb="50" eb="52">
      <t>キテイ</t>
    </rPh>
    <rPh sb="53" eb="54">
      <t>モト</t>
    </rPh>
    <rPh sb="57" eb="59">
      <t>カキ</t>
    </rPh>
    <rPh sb="63" eb="65">
      <t>コウフ</t>
    </rPh>
    <rPh sb="70" eb="72">
      <t>ケッテイ</t>
    </rPh>
    <rPh sb="77" eb="79">
      <t>ドウジョウ</t>
    </rPh>
    <rPh sb="79" eb="80">
      <t>ダイ</t>
    </rPh>
    <rPh sb="81" eb="82">
      <t>コウ</t>
    </rPh>
    <rPh sb="83" eb="84">
      <t>モト</t>
    </rPh>
    <rPh sb="86" eb="88">
      <t>ツウチ</t>
    </rPh>
    <phoneticPr fontId="1"/>
  </si>
  <si>
    <t>記</t>
    <rPh sb="0" eb="1">
      <t>キ</t>
    </rPh>
    <phoneticPr fontId="9"/>
  </si>
  <si>
    <t>機器導入費用</t>
    <rPh sb="0" eb="2">
      <t>キキ</t>
    </rPh>
    <rPh sb="2" eb="4">
      <t>ドウニュウ</t>
    </rPh>
    <rPh sb="4" eb="6">
      <t>ヒヨウ</t>
    </rPh>
    <phoneticPr fontId="1"/>
  </si>
  <si>
    <t>補助事業の完了日</t>
    <rPh sb="0" eb="2">
      <t>ホジョ</t>
    </rPh>
    <rPh sb="2" eb="4">
      <t>ジギョウ</t>
    </rPh>
    <rPh sb="5" eb="7">
      <t>カンリョウ</t>
    </rPh>
    <rPh sb="7" eb="8">
      <t>ビ</t>
    </rPh>
    <phoneticPr fontId="1"/>
  </si>
  <si>
    <t>ＰＦＯＳ泡消火薬剤（洗浄水も含む）
の廃棄量</t>
    <rPh sb="4" eb="7">
      <t>アワショウカ</t>
    </rPh>
    <phoneticPr fontId="1"/>
  </si>
  <si>
    <t>（承継者）</t>
    <rPh sb="1" eb="3">
      <t>ショウケイ</t>
    </rPh>
    <rPh sb="3" eb="4">
      <t>シャ</t>
    </rPh>
    <phoneticPr fontId="7"/>
  </si>
  <si>
    <t>設置場所①</t>
    <rPh sb="0" eb="4">
      <t>セッチバショ</t>
    </rPh>
    <phoneticPr fontId="1"/>
  </si>
  <si>
    <t>型式番号等</t>
    <rPh sb="0" eb="2">
      <t>カタシキ</t>
    </rPh>
    <rPh sb="2" eb="4">
      <t>バンゴウ</t>
    </rPh>
    <rPh sb="4" eb="5">
      <t>トウ</t>
    </rPh>
    <phoneticPr fontId="1"/>
  </si>
  <si>
    <t>運搬業者</t>
    <rPh sb="0" eb="4">
      <t>ウンパンギョウシャ</t>
    </rPh>
    <phoneticPr fontId="1"/>
  </si>
  <si>
    <t>施設の名称</t>
    <rPh sb="0" eb="2">
      <t>シセツ</t>
    </rPh>
    <rPh sb="3" eb="5">
      <t>メイショウ</t>
    </rPh>
    <phoneticPr fontId="1"/>
  </si>
  <si>
    <t>導入量</t>
    <rPh sb="0" eb="3">
      <t>ドウニュウリョウ</t>
    </rPh>
    <phoneticPr fontId="1"/>
  </si>
  <si>
    <t>更新予定</t>
    <rPh sb="2" eb="4">
      <t>ヨテイ</t>
    </rPh>
    <phoneticPr fontId="1"/>
  </si>
  <si>
    <t>物件No</t>
    <rPh sb="0" eb="2">
      <t>ブッケン</t>
    </rPh>
    <phoneticPr fontId="1"/>
  </si>
  <si>
    <t>物件情報</t>
    <rPh sb="0" eb="2">
      <t>ブッケン</t>
    </rPh>
    <rPh sb="2" eb="4">
      <t>ジョウホウ</t>
    </rPh>
    <phoneticPr fontId="1"/>
  </si>
  <si>
    <t>開始予定日</t>
    <rPh sb="0" eb="2">
      <t>カイシ</t>
    </rPh>
    <rPh sb="2" eb="5">
      <t>ヨテイビ</t>
    </rPh>
    <phoneticPr fontId="1"/>
  </si>
  <si>
    <t>完了予定日</t>
    <rPh sb="0" eb="2">
      <t>カンリョウ</t>
    </rPh>
    <rPh sb="2" eb="5">
      <t>ヨテイビ</t>
    </rPh>
    <phoneticPr fontId="1"/>
  </si>
  <si>
    <t>更新後の
泡消火薬剤</t>
    <rPh sb="0" eb="2">
      <t>コウシン</t>
    </rPh>
    <rPh sb="2" eb="3">
      <t>ゴ</t>
    </rPh>
    <phoneticPr fontId="1"/>
  </si>
  <si>
    <t>処分費用</t>
  </si>
  <si>
    <t>収集運搬費用</t>
    <rPh sb="0" eb="2">
      <t>シュウシュウ</t>
    </rPh>
    <rPh sb="2" eb="4">
      <t>ウンパン</t>
    </rPh>
    <rPh sb="4" eb="6">
      <t>ヒヨウ</t>
    </rPh>
    <phoneticPr fontId="1"/>
  </si>
  <si>
    <r>
      <t xml:space="preserve">補助対象経費内訳
</t>
    </r>
    <r>
      <rPr>
        <sz val="9"/>
        <color theme="1"/>
        <rFont val="游ゴシック"/>
        <family val="3"/>
        <charset val="128"/>
        <scheme val="minor"/>
      </rPr>
      <t>(税別)</t>
    </r>
    <rPh sb="0" eb="2">
      <t>ホジョ</t>
    </rPh>
    <rPh sb="10" eb="12">
      <t>ゼイベツ</t>
    </rPh>
    <phoneticPr fontId="1"/>
  </si>
  <si>
    <t>廃棄物処理に
要する費用</t>
    <phoneticPr fontId="1"/>
  </si>
  <si>
    <t>〒</t>
    <phoneticPr fontId="1"/>
  </si>
  <si>
    <t>２．申請者、手続代行者の詳細情報</t>
    <phoneticPr fontId="1"/>
  </si>
  <si>
    <t>（１）事務担当者</t>
    <rPh sb="3" eb="8">
      <t>ジムタントウシャ</t>
    </rPh>
    <phoneticPr fontId="1"/>
  </si>
  <si>
    <t>（２）申請者</t>
    <rPh sb="3" eb="6">
      <t>シンセイシャ</t>
    </rPh>
    <phoneticPr fontId="1"/>
  </si>
  <si>
    <t>事業者種別</t>
    <rPh sb="0" eb="5">
      <t>ジギョウシャシュベツ</t>
    </rPh>
    <phoneticPr fontId="1"/>
  </si>
  <si>
    <t>事業者名（氏名）</t>
    <rPh sb="0" eb="3">
      <t>ジギョウシャ</t>
    </rPh>
    <rPh sb="3" eb="4">
      <t>メイ</t>
    </rPh>
    <rPh sb="5" eb="7">
      <t>シメイ</t>
    </rPh>
    <phoneticPr fontId="1"/>
  </si>
  <si>
    <t>日本標準産業分類による業種（※）</t>
    <rPh sb="0" eb="2">
      <t>ニホン</t>
    </rPh>
    <rPh sb="2" eb="4">
      <t>ヒョウジュン</t>
    </rPh>
    <rPh sb="4" eb="6">
      <t>サンギョウ</t>
    </rPh>
    <rPh sb="6" eb="8">
      <t>ブンルイ</t>
    </rPh>
    <rPh sb="11" eb="13">
      <t>ギョウシュ</t>
    </rPh>
    <phoneticPr fontId="1"/>
  </si>
  <si>
    <r>
      <t>資本金</t>
    </r>
    <r>
      <rPr>
        <sz val="10"/>
        <color theme="1"/>
        <rFont val="游ゴシック"/>
        <family val="3"/>
        <charset val="128"/>
        <scheme val="minor"/>
      </rPr>
      <t>（出資総額）</t>
    </r>
    <rPh sb="0" eb="3">
      <t>シホンキン</t>
    </rPh>
    <rPh sb="4" eb="6">
      <t>シュッシ</t>
    </rPh>
    <rPh sb="6" eb="8">
      <t>ソウガク</t>
    </rPh>
    <phoneticPr fontId="1"/>
  </si>
  <si>
    <t>従業員数</t>
    <rPh sb="0" eb="4">
      <t>ジュウギョウインスウ</t>
    </rPh>
    <phoneticPr fontId="1"/>
  </si>
  <si>
    <t>担当者</t>
    <rPh sb="0" eb="3">
      <t>タントウシャ</t>
    </rPh>
    <phoneticPr fontId="1"/>
  </si>
  <si>
    <t>大分類</t>
    <rPh sb="0" eb="3">
      <t>ダイブンルイ</t>
    </rPh>
    <phoneticPr fontId="1"/>
  </si>
  <si>
    <t>中分類</t>
    <rPh sb="0" eb="3">
      <t>チュウブンルイ</t>
    </rPh>
    <phoneticPr fontId="1"/>
  </si>
  <si>
    <t>（３）手続代行者</t>
    <rPh sb="3" eb="5">
      <t>テツヅキ</t>
    </rPh>
    <rPh sb="5" eb="7">
      <t>ダイコウ</t>
    </rPh>
    <rPh sb="7" eb="8">
      <t>シャ</t>
    </rPh>
    <phoneticPr fontId="1"/>
  </si>
  <si>
    <t>本社住所</t>
    <rPh sb="0" eb="2">
      <t>ホンシャ</t>
    </rPh>
    <rPh sb="2" eb="4">
      <t>ジュウショ</t>
    </rPh>
    <phoneticPr fontId="1"/>
  </si>
  <si>
    <t>３．補助対象機器情報</t>
    <rPh sb="2" eb="6">
      <t>ホジョタイショウ</t>
    </rPh>
    <rPh sb="6" eb="8">
      <t>キキ</t>
    </rPh>
    <rPh sb="8" eb="10">
      <t>ジョウホウ</t>
    </rPh>
    <phoneticPr fontId="1"/>
  </si>
  <si>
    <t>更新前泡消火
薬剤の処理
（予定）</t>
    <rPh sb="0" eb="3">
      <t>コウシンマエ</t>
    </rPh>
    <rPh sb="3" eb="4">
      <t>アワ</t>
    </rPh>
    <rPh sb="4" eb="6">
      <t>ショウカ</t>
    </rPh>
    <rPh sb="7" eb="9">
      <t>ヤクザイ</t>
    </rPh>
    <rPh sb="10" eb="12">
      <t>ショリ</t>
    </rPh>
    <rPh sb="14" eb="16">
      <t>ヨテイ</t>
    </rPh>
    <phoneticPr fontId="1"/>
  </si>
  <si>
    <t>（１）設置場所①</t>
    <rPh sb="3" eb="7">
      <t>セッチバショ</t>
    </rPh>
    <phoneticPr fontId="1"/>
  </si>
  <si>
    <t>（２）設置場所②</t>
    <rPh sb="3" eb="7">
      <t>セッチバショ</t>
    </rPh>
    <phoneticPr fontId="1"/>
  </si>
  <si>
    <t>事業計画</t>
    <rPh sb="0" eb="2">
      <t>ジギョウ</t>
    </rPh>
    <rPh sb="2" eb="4">
      <t>ケイカク</t>
    </rPh>
    <phoneticPr fontId="1"/>
  </si>
  <si>
    <t>対象経費内訳
 (税別)</t>
    <rPh sb="0" eb="2">
      <t>タイショウ</t>
    </rPh>
    <rPh sb="9" eb="11">
      <t>ゼイベツ</t>
    </rPh>
    <phoneticPr fontId="1"/>
  </si>
  <si>
    <t>事業を実施する事業所数</t>
    <rPh sb="0" eb="2">
      <t>ジギョウ</t>
    </rPh>
    <rPh sb="3" eb="5">
      <t>ジッシ</t>
    </rPh>
    <rPh sb="7" eb="11">
      <t>ジギョウショスウ</t>
    </rPh>
    <phoneticPr fontId="1"/>
  </si>
  <si>
    <t>事業を実施する事業所数</t>
    <phoneticPr fontId="1"/>
  </si>
  <si>
    <t>補助金</t>
    <phoneticPr fontId="1"/>
  </si>
  <si>
    <t>設置場所②</t>
    <rPh sb="0" eb="4">
      <t>セッチバショ</t>
    </rPh>
    <phoneticPr fontId="1"/>
  </si>
  <si>
    <t>（３）設置場所③</t>
    <rPh sb="3" eb="7">
      <t>セッチバショ</t>
    </rPh>
    <phoneticPr fontId="1"/>
  </si>
  <si>
    <t>（４）設置場所④</t>
    <rPh sb="3" eb="7">
      <t>セッチバショ</t>
    </rPh>
    <phoneticPr fontId="1"/>
  </si>
  <si>
    <t>（５）設置場所⑤</t>
    <rPh sb="3" eb="7">
      <t>セッチバショ</t>
    </rPh>
    <phoneticPr fontId="1"/>
  </si>
  <si>
    <t>（６）設置場所⑥</t>
    <rPh sb="3" eb="7">
      <t>セッチバショ</t>
    </rPh>
    <phoneticPr fontId="1"/>
  </si>
  <si>
    <t>（７）設置場所⑦</t>
    <rPh sb="3" eb="7">
      <t>セッチバショ</t>
    </rPh>
    <phoneticPr fontId="1"/>
  </si>
  <si>
    <t>（８）設置場所⑧</t>
    <rPh sb="3" eb="7">
      <t>セッチバショ</t>
    </rPh>
    <phoneticPr fontId="1"/>
  </si>
  <si>
    <t>（９）設置場所⑨</t>
    <rPh sb="3" eb="7">
      <t>セッチバショ</t>
    </rPh>
    <phoneticPr fontId="1"/>
  </si>
  <si>
    <t>（10）設置場所⑩</t>
    <rPh sb="4" eb="8">
      <t>セッチバショ</t>
    </rPh>
    <phoneticPr fontId="1"/>
  </si>
  <si>
    <t>設置場所③</t>
    <rPh sb="0" eb="4">
      <t>セッチバショ</t>
    </rPh>
    <phoneticPr fontId="1"/>
  </si>
  <si>
    <t>設置場所④</t>
    <rPh sb="0" eb="4">
      <t>セッチバショ</t>
    </rPh>
    <phoneticPr fontId="1"/>
  </si>
  <si>
    <t>設置場所⑤</t>
    <rPh sb="0" eb="4">
      <t>セッチバショ</t>
    </rPh>
    <phoneticPr fontId="1"/>
  </si>
  <si>
    <t>設置場所⑥</t>
    <rPh sb="0" eb="4">
      <t>セッチバショ</t>
    </rPh>
    <phoneticPr fontId="1"/>
  </si>
  <si>
    <t>設置場所⑦</t>
    <rPh sb="0" eb="4">
      <t>セッチバショ</t>
    </rPh>
    <phoneticPr fontId="1"/>
  </si>
  <si>
    <t>設置場所⑧</t>
    <rPh sb="0" eb="4">
      <t>セッチバショ</t>
    </rPh>
    <phoneticPr fontId="1"/>
  </si>
  <si>
    <t>設置場所⑨</t>
    <rPh sb="0" eb="4">
      <t>セッチバショ</t>
    </rPh>
    <phoneticPr fontId="1"/>
  </si>
  <si>
    <t>設置場所⑩</t>
    <rPh sb="0" eb="4">
      <t>セッチバショ</t>
    </rPh>
    <phoneticPr fontId="1"/>
  </si>
  <si>
    <t>事業を実施した事業所数</t>
    <rPh sb="0" eb="2">
      <t>ジギョウ</t>
    </rPh>
    <rPh sb="3" eb="5">
      <t>ジッシ</t>
    </rPh>
    <rPh sb="7" eb="11">
      <t>ジギョウショスウ</t>
    </rPh>
    <phoneticPr fontId="1"/>
  </si>
  <si>
    <r>
      <t xml:space="preserve">補助対象経費
</t>
    </r>
    <r>
      <rPr>
        <sz val="9"/>
        <color theme="1"/>
        <rFont val="游ゴシック"/>
        <family val="3"/>
        <charset val="128"/>
        <scheme val="minor"/>
      </rPr>
      <t>(税別)</t>
    </r>
    <rPh sb="0" eb="4">
      <t>ホジョタイショウ</t>
    </rPh>
    <rPh sb="4" eb="6">
      <t>ケイヒ</t>
    </rPh>
    <rPh sb="8" eb="10">
      <t>ゼイベツ</t>
    </rPh>
    <phoneticPr fontId="1"/>
  </si>
  <si>
    <t>補助対象経費合計</t>
    <phoneticPr fontId="1"/>
  </si>
  <si>
    <r>
      <t xml:space="preserve">全体の
補助対象経費内訳
</t>
    </r>
    <r>
      <rPr>
        <sz val="9"/>
        <color theme="1"/>
        <rFont val="游ゴシック"/>
        <family val="3"/>
        <charset val="128"/>
        <scheme val="minor"/>
      </rPr>
      <t>(税別)</t>
    </r>
    <rPh sb="0" eb="2">
      <t>ゼンタイ</t>
    </rPh>
    <rPh sb="4" eb="8">
      <t>ホジョタイショウ</t>
    </rPh>
    <rPh sb="8" eb="10">
      <t>ケイヒ</t>
    </rPh>
    <rPh sb="14" eb="16">
      <t>ゼイベツ</t>
    </rPh>
    <phoneticPr fontId="1"/>
  </si>
  <si>
    <r>
      <t xml:space="preserve">全体の補助対象経費合計
</t>
    </r>
    <r>
      <rPr>
        <sz val="9"/>
        <color theme="1"/>
        <rFont val="游ゴシック"/>
        <family val="3"/>
        <charset val="128"/>
        <scheme val="minor"/>
      </rPr>
      <t>（税別）</t>
    </r>
    <rPh sb="0" eb="2">
      <t>ゼンタイ</t>
    </rPh>
    <rPh sb="3" eb="5">
      <t>ホジョ</t>
    </rPh>
    <rPh sb="5" eb="7">
      <t>タイショウ</t>
    </rPh>
    <rPh sb="7" eb="9">
      <t>ケイヒ</t>
    </rPh>
    <rPh sb="9" eb="11">
      <t>ゴウケイ</t>
    </rPh>
    <rPh sb="13" eb="15">
      <t>ゼイベツ</t>
    </rPh>
    <phoneticPr fontId="1"/>
  </si>
  <si>
    <t>３．設置場所ごとの助成対象経費と更新前のＰＦＯＳ含有泡消火薬剤の廃棄等に係る処理</t>
    <rPh sb="2" eb="4">
      <t>セッチ</t>
    </rPh>
    <rPh sb="4" eb="6">
      <t>バショ</t>
    </rPh>
    <rPh sb="9" eb="15">
      <t>ジョセイタイショウケイヒ</t>
    </rPh>
    <rPh sb="16" eb="19">
      <t>コウシンマエ</t>
    </rPh>
    <rPh sb="24" eb="26">
      <t>ガンユウ</t>
    </rPh>
    <rPh sb="26" eb="29">
      <t>アワショウカ</t>
    </rPh>
    <rPh sb="29" eb="31">
      <t>ヤクザイ</t>
    </rPh>
    <rPh sb="32" eb="34">
      <t>ハイキ</t>
    </rPh>
    <rPh sb="34" eb="35">
      <t>トウ</t>
    </rPh>
    <rPh sb="36" eb="37">
      <t>カカワ</t>
    </rPh>
    <rPh sb="38" eb="40">
      <t>ショリ</t>
    </rPh>
    <phoneticPr fontId="1"/>
  </si>
  <si>
    <r>
      <t>全体の補助対象経費合計</t>
    </r>
    <r>
      <rPr>
        <sz val="9"/>
        <color theme="1"/>
        <rFont val="游ゴシック"/>
        <family val="3"/>
        <charset val="128"/>
        <scheme val="minor"/>
      </rPr>
      <t>（税別）</t>
    </r>
    <rPh sb="0" eb="2">
      <t>ゼンタイ</t>
    </rPh>
    <rPh sb="3" eb="5">
      <t>ホジョ</t>
    </rPh>
    <rPh sb="12" eb="14">
      <t>ゼイベツ</t>
    </rPh>
    <phoneticPr fontId="1"/>
  </si>
  <si>
    <t>１．交付決定番号</t>
    <rPh sb="2" eb="6">
      <t>コウフケッテイ</t>
    </rPh>
    <rPh sb="6" eb="8">
      <t>バンゴウ</t>
    </rPh>
    <phoneticPr fontId="9"/>
  </si>
  <si>
    <t>２．交付決定日</t>
    <rPh sb="2" eb="7">
      <t>コウフケッテイビ</t>
    </rPh>
    <phoneticPr fontId="9"/>
  </si>
  <si>
    <t>ＰＦＯＳ泡消火薬剤
（洗浄水も含む）の廃棄量</t>
    <rPh sb="4" eb="7">
      <t>アワショウカ</t>
    </rPh>
    <phoneticPr fontId="1"/>
  </si>
  <si>
    <r>
      <t xml:space="preserve">補助対象
経費
</t>
    </r>
    <r>
      <rPr>
        <sz val="9"/>
        <color theme="1"/>
        <rFont val="游ゴシック"/>
        <family val="3"/>
        <charset val="128"/>
        <scheme val="minor"/>
      </rPr>
      <t>(税別)</t>
    </r>
    <rPh sb="0" eb="4">
      <t>ホジョタイショウ</t>
    </rPh>
    <rPh sb="5" eb="7">
      <t>ケイヒ</t>
    </rPh>
    <rPh sb="9" eb="11">
      <t>ゼイベツ</t>
    </rPh>
    <phoneticPr fontId="1"/>
  </si>
  <si>
    <t>実績報告書兼補助金交付請求書作成日</t>
    <phoneticPr fontId="1"/>
  </si>
  <si>
    <t>代表者の職
氏名</t>
    <rPh sb="6" eb="8">
      <t>シメイ</t>
    </rPh>
    <phoneticPr fontId="1"/>
  </si>
  <si>
    <t>代表者の職　氏名</t>
    <rPh sb="0" eb="3">
      <t>ダイヒョウシャ</t>
    </rPh>
    <rPh sb="4" eb="5">
      <t>ショク</t>
    </rPh>
    <rPh sb="6" eb="8">
      <t>シメイ</t>
    </rPh>
    <phoneticPr fontId="7"/>
  </si>
  <si>
    <t>代表者の役職
氏名</t>
    <rPh sb="0" eb="3">
      <t>ダイヒョウシャ</t>
    </rPh>
    <rPh sb="4" eb="6">
      <t>ヤクショク</t>
    </rPh>
    <rPh sb="7" eb="9">
      <t>シメイ</t>
    </rPh>
    <phoneticPr fontId="1"/>
  </si>
  <si>
    <t>号で交付決定を受けた事業について、事業が</t>
    <rPh sb="7" eb="8">
      <t>ウ</t>
    </rPh>
    <phoneticPr fontId="1"/>
  </si>
  <si>
    <t>号で交付決定を受けた事業について、補助金</t>
    <phoneticPr fontId="1"/>
  </si>
  <si>
    <t>号で交付決定を受けた事業について、事業を</t>
    <phoneticPr fontId="1"/>
  </si>
  <si>
    <t>号で交付決定を受けた事業について、ＰＦＯ</t>
    <phoneticPr fontId="1"/>
  </si>
  <si>
    <t>号で補助金額確定を受けた事業について、</t>
    <phoneticPr fontId="1"/>
  </si>
  <si>
    <t>令和　年　月　日</t>
    <rPh sb="0" eb="2">
      <t>レイワ</t>
    </rPh>
    <rPh sb="3" eb="4">
      <t>ネン</t>
    </rPh>
    <rPh sb="5" eb="6">
      <t>ガツ</t>
    </rPh>
    <rPh sb="7" eb="8">
      <t>ニチ</t>
    </rPh>
    <phoneticPr fontId="1"/>
  </si>
  <si>
    <t>号で交付決定を受けた事業について、事業者</t>
    <phoneticPr fontId="1"/>
  </si>
  <si>
    <t>号で交付決定を受けた事業について、補助事業</t>
    <phoneticPr fontId="1"/>
  </si>
  <si>
    <t>〒</t>
  </si>
  <si>
    <t>←ハイフン無で入力してください。（自動でハイフンが追加されます）</t>
    <rPh sb="5" eb="6">
      <t>ナ</t>
    </rPh>
    <rPh sb="7" eb="9">
      <t>ニュウリョク</t>
    </rPh>
    <rPh sb="17" eb="19">
      <t>ジドウ</t>
    </rPh>
    <rPh sb="25" eb="27">
      <t>ツイカ</t>
    </rPh>
    <phoneticPr fontId="7"/>
  </si>
  <si>
    <t>事業を実施した事業所数</t>
    <phoneticPr fontId="1"/>
  </si>
  <si>
    <t>大企業</t>
    <rPh sb="0" eb="3">
      <t>ダイキギョウ</t>
    </rPh>
    <phoneticPr fontId="1"/>
  </si>
  <si>
    <t>補助事業開始予定日</t>
    <rPh sb="0" eb="2">
      <t>ホジョ</t>
    </rPh>
    <rPh sb="2" eb="4">
      <t>ジギョウ</t>
    </rPh>
    <rPh sb="4" eb="6">
      <t>カイシ</t>
    </rPh>
    <rPh sb="6" eb="9">
      <t>ヨテイビ</t>
    </rPh>
    <phoneticPr fontId="1"/>
  </si>
  <si>
    <t>補助事業完了予定日</t>
    <rPh sb="0" eb="2">
      <t>ホジョ</t>
    </rPh>
    <rPh sb="2" eb="4">
      <t>ジギョウ</t>
    </rPh>
    <rPh sb="4" eb="6">
      <t>カンリョウ</t>
    </rPh>
    <rPh sb="6" eb="8">
      <t>ヨテイ</t>
    </rPh>
    <rPh sb="8" eb="9">
      <t>ビ</t>
    </rPh>
    <phoneticPr fontId="1"/>
  </si>
  <si>
    <t>種別</t>
    <rPh sb="0" eb="2">
      <t>シュベツ</t>
    </rPh>
    <phoneticPr fontId="8"/>
  </si>
  <si>
    <t>上限額</t>
    <rPh sb="0" eb="3">
      <t>ジョウゲンガク</t>
    </rPh>
    <phoneticPr fontId="1"/>
  </si>
  <si>
    <t>種別上限判定</t>
    <rPh sb="0" eb="2">
      <t>シュベツ</t>
    </rPh>
    <rPh sb="2" eb="4">
      <t>ジョウゲン</t>
    </rPh>
    <rPh sb="4" eb="6">
      <t>ハンテイ</t>
    </rPh>
    <phoneticPr fontId="1"/>
  </si>
  <si>
    <t>情報入力シート①</t>
    <phoneticPr fontId="1"/>
  </si>
  <si>
    <t>情報入力シート②</t>
  </si>
  <si>
    <t>PFOS等含有泡消火薬剤の転換促進事業補助金入力シート①【全体情報】</t>
    <rPh sb="4" eb="5">
      <t>トウ</t>
    </rPh>
    <rPh sb="5" eb="7">
      <t>ガンユウ</t>
    </rPh>
    <rPh sb="7" eb="8">
      <t>アワ</t>
    </rPh>
    <rPh sb="8" eb="10">
      <t>ショウカ</t>
    </rPh>
    <rPh sb="10" eb="12">
      <t>ヤクザイ</t>
    </rPh>
    <rPh sb="13" eb="15">
      <t>テンカン</t>
    </rPh>
    <rPh sb="15" eb="17">
      <t>ソクシン</t>
    </rPh>
    <rPh sb="17" eb="19">
      <t>ジギョウ</t>
    </rPh>
    <rPh sb="19" eb="22">
      <t>ホジョキン</t>
    </rPh>
    <rPh sb="22" eb="24">
      <t>ニュウリョク</t>
    </rPh>
    <rPh sb="29" eb="31">
      <t>ゼンタイ</t>
    </rPh>
    <rPh sb="31" eb="33">
      <t>ジョウホウ</t>
    </rPh>
    <phoneticPr fontId="7"/>
  </si>
  <si>
    <t>PFOS等含有泡消火薬剤の転換促進事業補助金入力シート②【経費・物件情報】</t>
    <rPh sb="4" eb="5">
      <t>トウ</t>
    </rPh>
    <rPh sb="5" eb="7">
      <t>ガンユウ</t>
    </rPh>
    <rPh sb="7" eb="8">
      <t>アワ</t>
    </rPh>
    <rPh sb="8" eb="10">
      <t>ショウカ</t>
    </rPh>
    <rPh sb="10" eb="12">
      <t>ヤクザイ</t>
    </rPh>
    <rPh sb="13" eb="15">
      <t>テンカン</t>
    </rPh>
    <rPh sb="15" eb="17">
      <t>ソクシン</t>
    </rPh>
    <rPh sb="17" eb="19">
      <t>ジギョウ</t>
    </rPh>
    <rPh sb="19" eb="22">
      <t>ホジョキン</t>
    </rPh>
    <rPh sb="22" eb="24">
      <t>ニュウリョク</t>
    </rPh>
    <rPh sb="29" eb="31">
      <t>ケイヒ</t>
    </rPh>
    <rPh sb="32" eb="34">
      <t>ブッケン</t>
    </rPh>
    <rPh sb="34" eb="36">
      <t>ジョウホウ</t>
    </rPh>
    <phoneticPr fontId="7"/>
  </si>
  <si>
    <t>【第２号様式】誓約書_申請者用</t>
    <rPh sb="1" eb="2">
      <t>ダイ</t>
    </rPh>
    <rPh sb="3" eb="4">
      <t>ゴウ</t>
    </rPh>
    <rPh sb="4" eb="6">
      <t>ヨウシキ</t>
    </rPh>
    <rPh sb="7" eb="10">
      <t>セイヤクショ</t>
    </rPh>
    <rPh sb="11" eb="15">
      <t>シンセイシャヨウ</t>
    </rPh>
    <phoneticPr fontId="1"/>
  </si>
  <si>
    <t>【第２号様式】誓約書_手続代行者用</t>
    <rPh sb="1" eb="2">
      <t>ダイ</t>
    </rPh>
    <rPh sb="3" eb="4">
      <t>ゴウ</t>
    </rPh>
    <rPh sb="4" eb="6">
      <t>ヨウシキ</t>
    </rPh>
    <rPh sb="7" eb="10">
      <t>セイヤクショ</t>
    </rPh>
    <rPh sb="11" eb="13">
      <t>テツヅキ</t>
    </rPh>
    <rPh sb="13" eb="15">
      <t>ダイコウ</t>
    </rPh>
    <rPh sb="15" eb="16">
      <t>シャ</t>
    </rPh>
    <rPh sb="16" eb="17">
      <t>ヨウ</t>
    </rPh>
    <phoneticPr fontId="1"/>
  </si>
  <si>
    <r>
      <t xml:space="preserve">担当者連絡先
</t>
    </r>
    <r>
      <rPr>
        <sz val="9"/>
        <color theme="1"/>
        <rFont val="游ゴシック"/>
        <family val="3"/>
        <charset val="128"/>
        <scheme val="minor"/>
      </rPr>
      <t>※当事業について連絡可能な先を記載のこと</t>
    </r>
    <rPh sb="8" eb="9">
      <t>トウ</t>
    </rPh>
    <rPh sb="20" eb="21">
      <t>サキ</t>
    </rPh>
    <rPh sb="22" eb="24">
      <t>キサイ</t>
    </rPh>
    <phoneticPr fontId="1"/>
  </si>
  <si>
    <t>無</t>
  </si>
  <si>
    <t>その他 (</t>
    <rPh sb="2" eb="3">
      <t>タ</t>
    </rPh>
    <phoneticPr fontId="1"/>
  </si>
  <si>
    <t xml:space="preserve">      )</t>
    <phoneticPr fontId="1"/>
  </si>
  <si>
    <t>　　　　　　　　　　　　　　　　　　</t>
    <phoneticPr fontId="1"/>
  </si>
  <si>
    <t>交付決定後入力シート</t>
    <rPh sb="0" eb="4">
      <t>コウフケッテイ</t>
    </rPh>
    <rPh sb="4" eb="5">
      <t>ゴ</t>
    </rPh>
    <rPh sb="5" eb="7">
      <t>ニュウリョク</t>
    </rPh>
    <phoneticPr fontId="1"/>
  </si>
  <si>
    <t>実績報告入力シート</t>
    <rPh sb="0" eb="4">
      <t>ジッセキホウコク</t>
    </rPh>
    <rPh sb="4" eb="6">
      <t>ニュウリョク</t>
    </rPh>
    <phoneticPr fontId="1"/>
  </si>
  <si>
    <t>【第11号様式】補助事業実績報告書兼助成金交付請求書</t>
    <rPh sb="8" eb="10">
      <t>ホジョ</t>
    </rPh>
    <phoneticPr fontId="1"/>
  </si>
  <si>
    <t>【第５号様式】交付申請撤回届出書</t>
    <rPh sb="7" eb="9">
      <t>コウフ</t>
    </rPh>
    <rPh sb="9" eb="11">
      <t>シンセイ</t>
    </rPh>
    <rPh sb="11" eb="13">
      <t>テッカイ</t>
    </rPh>
    <rPh sb="13" eb="16">
      <t>トドケデショ</t>
    </rPh>
    <phoneticPr fontId="1"/>
  </si>
  <si>
    <t>【第６号様式】補助事業廃止届出書</t>
    <rPh sb="4" eb="6">
      <t>ヨウシキ</t>
    </rPh>
    <rPh sb="7" eb="9">
      <t>ホジョ</t>
    </rPh>
    <phoneticPr fontId="1"/>
  </si>
  <si>
    <t>【第８号様式】補助事業変更申請書</t>
    <rPh sb="4" eb="6">
      <t>ヨウシキ</t>
    </rPh>
    <rPh sb="7" eb="11">
      <t>ホジョジギョウ</t>
    </rPh>
    <rPh sb="11" eb="13">
      <t>ヘンコウ</t>
    </rPh>
    <rPh sb="13" eb="16">
      <t>シンセイショ</t>
    </rPh>
    <phoneticPr fontId="1"/>
  </si>
  <si>
    <t>【第10号様式】補助事業遅延等報告書</t>
    <rPh sb="5" eb="7">
      <t>ヨウシキ</t>
    </rPh>
    <rPh sb="8" eb="12">
      <t>ホジョジギョウ</t>
    </rPh>
    <rPh sb="12" eb="15">
      <t>チエントウ</t>
    </rPh>
    <rPh sb="15" eb="17">
      <t>ホウコク</t>
    </rPh>
    <rPh sb="17" eb="18">
      <t>ショ</t>
    </rPh>
    <phoneticPr fontId="1"/>
  </si>
  <si>
    <t>【第15号様式】補助金返還報告書</t>
    <rPh sb="5" eb="7">
      <t>ヨウシキ</t>
    </rPh>
    <rPh sb="8" eb="11">
      <t>ホジョキン</t>
    </rPh>
    <rPh sb="11" eb="13">
      <t>ヘンカン</t>
    </rPh>
    <rPh sb="13" eb="15">
      <t>ホウコク</t>
    </rPh>
    <rPh sb="15" eb="16">
      <t>ショ</t>
    </rPh>
    <phoneticPr fontId="1"/>
  </si>
  <si>
    <t>【第16号様式】取得財産等処分承認申請書</t>
    <rPh sb="5" eb="7">
      <t>ヨウシキ</t>
    </rPh>
    <rPh sb="8" eb="10">
      <t>シュトク</t>
    </rPh>
    <rPh sb="10" eb="12">
      <t>ザイサン</t>
    </rPh>
    <rPh sb="12" eb="13">
      <t>トウ</t>
    </rPh>
    <rPh sb="13" eb="15">
      <t>ショブン</t>
    </rPh>
    <rPh sb="15" eb="17">
      <t>ショウニン</t>
    </rPh>
    <rPh sb="17" eb="20">
      <t>シンセイショ</t>
    </rPh>
    <phoneticPr fontId="1"/>
  </si>
  <si>
    <t>【第18号様式】事業者情報の変更届出書</t>
    <rPh sb="8" eb="11">
      <t>ジギョウシャ</t>
    </rPh>
    <rPh sb="11" eb="13">
      <t>ジョウホウ</t>
    </rPh>
    <rPh sb="14" eb="16">
      <t>ヘンコウ</t>
    </rPh>
    <rPh sb="16" eb="17">
      <t>トド</t>
    </rPh>
    <rPh sb="17" eb="18">
      <t>デ</t>
    </rPh>
    <rPh sb="18" eb="19">
      <t>ショ</t>
    </rPh>
    <phoneticPr fontId="9"/>
  </si>
  <si>
    <t>【第19号様式】補助事業承継承認申請書</t>
    <rPh sb="5" eb="7">
      <t>ヨウシキ</t>
    </rPh>
    <rPh sb="8" eb="12">
      <t>ホジョジギョウ</t>
    </rPh>
    <rPh sb="12" eb="14">
      <t>ショウケイ</t>
    </rPh>
    <rPh sb="14" eb="16">
      <t>ショウニン</t>
    </rPh>
    <rPh sb="16" eb="19">
      <t>シンセイショ</t>
    </rPh>
    <phoneticPr fontId="1"/>
  </si>
  <si>
    <t>代表者の職・氏名</t>
    <phoneticPr fontId="1"/>
  </si>
  <si>
    <t>手続代行</t>
    <rPh sb="0" eb="2">
      <t>テツヅキ</t>
    </rPh>
    <rPh sb="2" eb="4">
      <t>ダイコウ</t>
    </rPh>
    <phoneticPr fontId="1"/>
  </si>
  <si>
    <t>有</t>
  </si>
  <si>
    <t>事業開始予定日</t>
    <rPh sb="0" eb="4">
      <t>ジギョウカイシ</t>
    </rPh>
    <rPh sb="4" eb="7">
      <t>ヨテイビ</t>
    </rPh>
    <phoneticPr fontId="1"/>
  </si>
  <si>
    <t>事業完了予定日</t>
    <rPh sb="0" eb="2">
      <t>ジギョウ</t>
    </rPh>
    <rPh sb="2" eb="4">
      <t>カンリョウ</t>
    </rPh>
    <rPh sb="4" eb="6">
      <t>ヨテイ</t>
    </rPh>
    <rPh sb="6" eb="7">
      <t>ビ</t>
    </rPh>
    <phoneticPr fontId="1"/>
  </si>
  <si>
    <t>日程</t>
    <rPh sb="0" eb="2">
      <t>ニッテイ</t>
    </rPh>
    <phoneticPr fontId="1"/>
  </si>
  <si>
    <t>廃棄処理業者</t>
    <rPh sb="0" eb="2">
      <t>ハイキ</t>
    </rPh>
    <rPh sb="2" eb="4">
      <t>ショリ</t>
    </rPh>
    <rPh sb="4" eb="6">
      <t>ギョウシャ</t>
    </rPh>
    <phoneticPr fontId="1"/>
  </si>
  <si>
    <t>金融機関名</t>
    <rPh sb="0" eb="4">
      <t>キンユウキカン</t>
    </rPh>
    <rPh sb="4" eb="5">
      <t>メイ</t>
    </rPh>
    <phoneticPr fontId="1"/>
  </si>
  <si>
    <t>支店名</t>
    <rPh sb="0" eb="3">
      <t>シテンメイ</t>
    </rPh>
    <phoneticPr fontId="1"/>
  </si>
  <si>
    <t>０</t>
    <phoneticPr fontId="1"/>
  </si>
  <si>
    <t>１</t>
    <phoneticPr fontId="1"/>
  </si>
  <si>
    <t>２</t>
    <phoneticPr fontId="1"/>
  </si>
  <si>
    <t>３</t>
    <phoneticPr fontId="1"/>
  </si>
  <si>
    <t>４</t>
    <phoneticPr fontId="1"/>
  </si>
  <si>
    <t>５</t>
    <phoneticPr fontId="1"/>
  </si>
  <si>
    <t>６</t>
    <phoneticPr fontId="1"/>
  </si>
  <si>
    <t>0</t>
    <phoneticPr fontId="1"/>
  </si>
  <si>
    <t>9</t>
    <phoneticPr fontId="1"/>
  </si>
  <si>
    <t>阿合株式会社</t>
    <rPh sb="0" eb="6">
      <t>アアイカブシキカイシャ</t>
    </rPh>
    <phoneticPr fontId="1"/>
  </si>
  <si>
    <t>か聞く株式会社</t>
    <rPh sb="1" eb="2">
      <t>キ</t>
    </rPh>
    <rPh sb="3" eb="7">
      <t>カブシキカイシャ</t>
    </rPh>
    <phoneticPr fontId="1"/>
  </si>
  <si>
    <t>ああああ</t>
    <phoneticPr fontId="1"/>
  </si>
  <si>
    <t>　　令和　　年　月　　日付けで付けで申請のあった事業について、ＰＦＯＳ等含有泡消火薬剤の転換促進事業</t>
    <rPh sb="2" eb="4">
      <t>レイワ</t>
    </rPh>
    <rPh sb="6" eb="7">
      <t>ネン</t>
    </rPh>
    <rPh sb="8" eb="9">
      <t>ガツ</t>
    </rPh>
    <rPh sb="11" eb="12">
      <t>ニチ</t>
    </rPh>
    <rPh sb="12" eb="13">
      <t>ヅ</t>
    </rPh>
    <phoneticPr fontId="1"/>
  </si>
  <si>
    <t>交付申請時</t>
    <rPh sb="0" eb="5">
      <t>コウフシンセイジ</t>
    </rPh>
    <phoneticPr fontId="1"/>
  </si>
  <si>
    <t>第１号様式</t>
    <rPh sb="0" eb="1">
      <t>ダイ</t>
    </rPh>
    <rPh sb="2" eb="5">
      <t>ゴウヨウシキ</t>
    </rPh>
    <phoneticPr fontId="1"/>
  </si>
  <si>
    <t>第２号様式</t>
    <rPh sb="0" eb="1">
      <t>ダイ</t>
    </rPh>
    <rPh sb="2" eb="5">
      <t>ゴウヨウシキ</t>
    </rPh>
    <phoneticPr fontId="1"/>
  </si>
  <si>
    <t>交付決定時</t>
    <rPh sb="0" eb="5">
      <t>コウフケッテイジ</t>
    </rPh>
    <phoneticPr fontId="1"/>
  </si>
  <si>
    <t>公社からの交付決定通知書から以下3点を転記</t>
    <rPh sb="0" eb="2">
      <t>コウシャ</t>
    </rPh>
    <rPh sb="5" eb="9">
      <t>コウフケッテイ</t>
    </rPh>
    <rPh sb="9" eb="12">
      <t>ツウチショ</t>
    </rPh>
    <rPh sb="14" eb="16">
      <t>イカ</t>
    </rPh>
    <rPh sb="17" eb="18">
      <t>テン</t>
    </rPh>
    <rPh sb="19" eb="21">
      <t>テンキ</t>
    </rPh>
    <phoneticPr fontId="1"/>
  </si>
  <si>
    <t>①交付決定番号</t>
    <rPh sb="1" eb="3">
      <t>コウフ</t>
    </rPh>
    <rPh sb="3" eb="5">
      <t>ケッテイ</t>
    </rPh>
    <rPh sb="5" eb="7">
      <t>バンゴウ</t>
    </rPh>
    <phoneticPr fontId="1"/>
  </si>
  <si>
    <t>②公社からの文書番号</t>
    <rPh sb="1" eb="3">
      <t>コウシャ</t>
    </rPh>
    <rPh sb="6" eb="10">
      <t>ブンショバンゴウ</t>
    </rPh>
    <phoneticPr fontId="1"/>
  </si>
  <si>
    <t>③交付決定日を入力</t>
    <rPh sb="1" eb="3">
      <t>コウフ</t>
    </rPh>
    <rPh sb="3" eb="6">
      <t>ケッテイビ</t>
    </rPh>
    <rPh sb="7" eb="9">
      <t>ニュウリョク</t>
    </rPh>
    <phoneticPr fontId="1"/>
  </si>
  <si>
    <t>実績報告時</t>
    <rPh sb="0" eb="2">
      <t>ジッセキ</t>
    </rPh>
    <rPh sb="2" eb="4">
      <t>ホウコク</t>
    </rPh>
    <rPh sb="4" eb="5">
      <t>ジ</t>
    </rPh>
    <phoneticPr fontId="1"/>
  </si>
  <si>
    <r>
      <t>（１）</t>
    </r>
    <r>
      <rPr>
        <b/>
        <sz val="11"/>
        <color indexed="8"/>
        <rFont val="游ゴシック"/>
        <family val="3"/>
        <charset val="128"/>
        <scheme val="minor"/>
      </rPr>
      <t>「情報情報」入力シート①②への入力</t>
    </r>
    <rPh sb="4" eb="6">
      <t>ジョウホウ</t>
    </rPh>
    <rPh sb="9" eb="11">
      <t>ニュウリョク</t>
    </rPh>
    <rPh sb="18" eb="20">
      <t>ニュウリョク</t>
    </rPh>
    <phoneticPr fontId="7"/>
  </si>
  <si>
    <t>　「情報入力」入力シートに、入力可能な情報を入力してください。</t>
    <rPh sb="4" eb="6">
      <t>ニュウリョク</t>
    </rPh>
    <phoneticPr fontId="7"/>
  </si>
  <si>
    <t>【交付決定後、実績報告時】への入力</t>
    <rPh sb="1" eb="6">
      <t>コウフケッテイゴ</t>
    </rPh>
    <rPh sb="7" eb="12">
      <t>ジッセキホウコクジ</t>
    </rPh>
    <rPh sb="15" eb="17">
      <t>ニュウリョク</t>
    </rPh>
    <phoneticPr fontId="7"/>
  </si>
  <si>
    <t>　「交付決定後」入力シート、「実績報告」入力シート、入力可能な情報を入力してください。</t>
    <phoneticPr fontId="7"/>
  </si>
  <si>
    <t>必要に応じて</t>
    <rPh sb="0" eb="2">
      <t>ヒツヨウ</t>
    </rPh>
    <rPh sb="3" eb="4">
      <t>オウ</t>
    </rPh>
    <phoneticPr fontId="1"/>
  </si>
  <si>
    <t>申請書類提出方法等提出期限及びお問い合わせ先</t>
    <phoneticPr fontId="7"/>
  </si>
  <si>
    <t>株式会社●●●</t>
    <phoneticPr fontId="1"/>
  </si>
  <si>
    <t xml:space="preserve">東京都墨田区×××- </t>
    <rPh sb="0" eb="3">
      <t>トウキョウト</t>
    </rPh>
    <rPh sb="3" eb="6">
      <t>スミダク</t>
    </rPh>
    <phoneticPr fontId="1"/>
  </si>
  <si>
    <t>代表取締役</t>
    <rPh sb="0" eb="2">
      <t>ダイヒョウ</t>
    </rPh>
    <rPh sb="2" eb="5">
      <t>トリシマリヤク</t>
    </rPh>
    <phoneticPr fontId="1"/>
  </si>
  <si>
    <t>カブシキカイシャマルマル</t>
    <phoneticPr fontId="1"/>
  </si>
  <si>
    <t>薬剤　太郎</t>
    <rPh sb="0" eb="2">
      <t>ヤクザイ</t>
    </rPh>
    <rPh sb="3" eb="5">
      <t>タロウ</t>
    </rPh>
    <phoneticPr fontId="1"/>
  </si>
  <si>
    <t>ヤクザイ　タロウ</t>
    <phoneticPr fontId="1"/>
  </si>
  <si>
    <t>東京都墨田区●●町１－１－１</t>
    <rPh sb="0" eb="3">
      <t>トウキョウト</t>
    </rPh>
    <rPh sb="3" eb="6">
      <t>スミダク</t>
    </rPh>
    <rPh sb="8" eb="9">
      <t>マチ</t>
    </rPh>
    <phoneticPr fontId="1"/>
  </si>
  <si>
    <t>営業部</t>
    <rPh sb="0" eb="3">
      <t>エイギョウブ</t>
    </rPh>
    <phoneticPr fontId="1"/>
  </si>
  <si>
    <t>ショウボウ　ハナコ</t>
    <phoneticPr fontId="1"/>
  </si>
  <si>
    <t>消防　花子</t>
    <rPh sb="0" eb="2">
      <t>ショウボウ</t>
    </rPh>
    <rPh sb="3" eb="5">
      <t>ハナコ</t>
    </rPh>
    <phoneticPr fontId="1"/>
  </si>
  <si>
    <t>08012345678</t>
    <phoneticPr fontId="1"/>
  </si>
  <si>
    <t>●●●●＠××.jp</t>
    <phoneticPr fontId="1"/>
  </si>
  <si>
    <t>△△株式会社</t>
    <rPh sb="2" eb="6">
      <t>カブシキカイシャ</t>
    </rPh>
    <phoneticPr fontId="1"/>
  </si>
  <si>
    <t>サンカクサンカクカブシキカイシャ</t>
    <phoneticPr fontId="1"/>
  </si>
  <si>
    <t>東京都中央区△△町２－２</t>
    <rPh sb="0" eb="3">
      <t>トウキョウト</t>
    </rPh>
    <rPh sb="3" eb="6">
      <t>チュウオウク</t>
    </rPh>
    <rPh sb="8" eb="9">
      <t>マチ</t>
    </rPh>
    <phoneticPr fontId="1"/>
  </si>
  <si>
    <t>山田　次郎</t>
    <rPh sb="0" eb="2">
      <t>ヤマダ</t>
    </rPh>
    <rPh sb="3" eb="5">
      <t>ジロウ</t>
    </rPh>
    <phoneticPr fontId="1"/>
  </si>
  <si>
    <t>ヤマダ　ジロウ</t>
    <phoneticPr fontId="1"/>
  </si>
  <si>
    <t>管理部</t>
    <rPh sb="0" eb="3">
      <t>カンリブ</t>
    </rPh>
    <phoneticPr fontId="1"/>
  </si>
  <si>
    <t>田中　三郎</t>
    <rPh sb="0" eb="2">
      <t>タナカ</t>
    </rPh>
    <rPh sb="3" eb="5">
      <t>サブロウ</t>
    </rPh>
    <phoneticPr fontId="1"/>
  </si>
  <si>
    <t>タナカ　サブロウ</t>
    <phoneticPr fontId="1"/>
  </si>
  <si>
    <t>09012345678</t>
    <phoneticPr fontId="1"/>
  </si>
  <si>
    <t>△△＠oo.jp</t>
    <phoneticPr fontId="1"/>
  </si>
  <si>
    <t>情報入力シート②記載の最も遅い完了予定日が自動反映</t>
    <rPh sb="0" eb="2">
      <t>ジョウホウ</t>
    </rPh>
    <rPh sb="2" eb="4">
      <t>ニュウリョク</t>
    </rPh>
    <rPh sb="8" eb="10">
      <t>キサイ</t>
    </rPh>
    <rPh sb="11" eb="12">
      <t>モット</t>
    </rPh>
    <rPh sb="13" eb="14">
      <t>オソ</t>
    </rPh>
    <rPh sb="15" eb="17">
      <t>カンリョウ</t>
    </rPh>
    <rPh sb="17" eb="19">
      <t>ヨテイ</t>
    </rPh>
    <phoneticPr fontId="1"/>
  </si>
  <si>
    <t>情報入力シート②記載の最も早い開始予定日が自動反映</t>
    <rPh sb="0" eb="2">
      <t>ジョウホウ</t>
    </rPh>
    <rPh sb="2" eb="4">
      <t>ニュウリョク</t>
    </rPh>
    <rPh sb="8" eb="10">
      <t>キサイ</t>
    </rPh>
    <rPh sb="11" eb="12">
      <t>モット</t>
    </rPh>
    <rPh sb="13" eb="14">
      <t>ハヤ</t>
    </rPh>
    <rPh sb="15" eb="17">
      <t>カイシ</t>
    </rPh>
    <rPh sb="17" eb="19">
      <t>ヨテイ</t>
    </rPh>
    <phoneticPr fontId="1"/>
  </si>
  <si>
    <t>□</t>
    <phoneticPr fontId="1"/>
  </si>
  <si>
    <t>配管</t>
    <rPh sb="0" eb="2">
      <t>ハイカン</t>
    </rPh>
    <phoneticPr fontId="1"/>
  </si>
  <si>
    <t>廃棄量</t>
    <rPh sb="0" eb="3">
      <t>ハイキリョウ</t>
    </rPh>
    <phoneticPr fontId="1"/>
  </si>
  <si>
    <r>
      <rPr>
        <b/>
        <sz val="10"/>
        <color rgb="FFFF0000"/>
        <rFont val="游ゴシック"/>
        <family val="3"/>
        <charset val="128"/>
        <scheme val="minor"/>
      </rPr>
      <t>新しい泡消火薬剤に更新した場合、従前のフォームヘッドが使えない場合のみ対象</t>
    </r>
    <r>
      <rPr>
        <b/>
        <sz val="9"/>
        <color rgb="FFFF0000"/>
        <rFont val="游ゴシック"/>
        <family val="3"/>
        <charset val="128"/>
        <scheme val="minor"/>
      </rPr>
      <t>。</t>
    </r>
    <r>
      <rPr>
        <sz val="9"/>
        <color theme="1"/>
        <rFont val="游ゴシック"/>
        <family val="3"/>
        <charset val="128"/>
        <scheme val="minor"/>
      </rPr>
      <t xml:space="preserve">
</t>
    </r>
    <r>
      <rPr>
        <b/>
        <sz val="9"/>
        <color theme="1"/>
        <rFont val="游ゴシック"/>
        <family val="3"/>
        <charset val="128"/>
        <scheme val="minor"/>
      </rPr>
      <t>（更新する場合は記載）</t>
    </r>
    <r>
      <rPr>
        <sz val="11"/>
        <color theme="1"/>
        <rFont val="游ゴシック"/>
        <family val="3"/>
        <charset val="128"/>
        <scheme val="minor"/>
      </rPr>
      <t xml:space="preserve">
　導入予定の型式</t>
    </r>
    <rPh sb="40" eb="42">
      <t>コウシン</t>
    </rPh>
    <rPh sb="44" eb="46">
      <t>バアイ</t>
    </rPh>
    <rPh sb="47" eb="49">
      <t>キサイ</t>
    </rPh>
    <rPh sb="52" eb="56">
      <t>ドウニュウヨテイ</t>
    </rPh>
    <rPh sb="57" eb="59">
      <t>カタシキ</t>
    </rPh>
    <phoneticPr fontId="1"/>
  </si>
  <si>
    <r>
      <t>　ＰＦＯＳ等含有泡消火薬剤の転換促進事業交付要綱（令和６年７月９日付</t>
    </r>
    <r>
      <rPr>
        <sz val="11"/>
        <color rgb="FF000000"/>
        <rFont val="游ゴシック"/>
        <family val="3"/>
        <charset val="128"/>
      </rPr>
      <t>６</t>
    </r>
    <r>
      <rPr>
        <sz val="11"/>
        <color indexed="8"/>
        <rFont val="游ゴシック"/>
        <family val="3"/>
        <charset val="128"/>
        <scheme val="minor"/>
      </rPr>
      <t>都環公技技第362号 ） 第</t>
    </r>
    <r>
      <rPr>
        <sz val="11"/>
        <rFont val="游ゴシック"/>
        <family val="3"/>
        <charset val="128"/>
        <scheme val="minor"/>
      </rPr>
      <t>8</t>
    </r>
    <r>
      <rPr>
        <sz val="11"/>
        <color indexed="8"/>
        <rFont val="游ゴシック"/>
        <family val="3"/>
        <charset val="128"/>
        <scheme val="minor"/>
      </rPr>
      <t>条の規定に基づき、下記のとおり補助金の交付を申請します。</t>
    </r>
    <rPh sb="9" eb="11">
      <t>ショウカ</t>
    </rPh>
    <rPh sb="20" eb="22">
      <t>コウフ</t>
    </rPh>
    <rPh sb="22" eb="24">
      <t>ヨウコウ</t>
    </rPh>
    <rPh sb="38" eb="40">
      <t>ギギ</t>
    </rPh>
    <rPh sb="59" eb="61">
      <t>カキ</t>
    </rPh>
    <rPh sb="65" eb="68">
      <t>ホジョキン</t>
    </rPh>
    <rPh sb="69" eb="71">
      <t>コウフ</t>
    </rPh>
    <phoneticPr fontId="7"/>
  </si>
  <si>
    <t xml:space="preserve">１　ＰＦＯＳ等含有泡消火薬剤の転換促進事業補助金交付要綱（令和６年７月９日付６都環公技技第362号。以下「交付要綱」という。）第８条の規定に基づく補助金の交付申請を行うに当たり、当該申請により補助金等の交付を受けようとする者（法人その他の団体にあっては、代表者、役員又は使用人その他の従業員若しくは構成員を含む、以下「申請者」という。）は交付要綱第３条に規定する補助対象事業者に該当し、将来にわたっても該当するよう法令等を遵守いたします。
</t>
    <rPh sb="10" eb="12">
      <t>ショウカ</t>
    </rPh>
    <rPh sb="21" eb="23">
      <t>ホジョ</t>
    </rPh>
    <rPh sb="32" eb="33">
      <t>ネン</t>
    </rPh>
    <rPh sb="34" eb="35">
      <t>ガツ</t>
    </rPh>
    <rPh sb="42" eb="44">
      <t>ギギ</t>
    </rPh>
    <rPh sb="73" eb="75">
      <t>ホジョ</t>
    </rPh>
    <rPh sb="96" eb="98">
      <t>ホジョ</t>
    </rPh>
    <rPh sb="156" eb="158">
      <t>イカ</t>
    </rPh>
    <rPh sb="159" eb="162">
      <t>シンセイシャ</t>
    </rPh>
    <rPh sb="181" eb="183">
      <t>ホジョ</t>
    </rPh>
    <phoneticPr fontId="7"/>
  </si>
  <si>
    <t>１　ＰＦＯＳ等含有泡消火薬剤の転換促進事業補助金交付要綱（令和６年７月９日付６都環公技技第362号。以下「交付要綱」という。）第９条の規定に基づき、申請者から依頼を受け、当該申請に係る手続の代行を行う者（以下、「手続代行者」という。）が、以下の項目について理解し、遵守することをここに誓約いたします。</t>
    <rPh sb="74" eb="77">
      <t>シンセイシャ</t>
    </rPh>
    <rPh sb="100" eb="101">
      <t>モノ</t>
    </rPh>
    <phoneticPr fontId="7"/>
  </si>
  <si>
    <t>の交付申請を撤回したいので、ＰＦＯＳ等含有泡消火薬剤の転換促進事業補助金交付要綱（令和６年７月９日付６都環公技技第362号 ）第14条第２項の規定に基づき、下記のとおり届け出ます。</t>
    <rPh sb="3" eb="5">
      <t>シンセイ</t>
    </rPh>
    <rPh sb="67" eb="68">
      <t>ダイ</t>
    </rPh>
    <rPh sb="69" eb="70">
      <t>コウ</t>
    </rPh>
    <phoneticPr fontId="9"/>
  </si>
  <si>
    <t>廃止したいので、ＰＦＯＳ等含有泡消火薬剤の転換促進事業補助金交付要綱（令和６年７月９日付６都環公技技第362号 ）第17条第１項の規定に基づき、下記のとおり申請します。</t>
    <rPh sb="12" eb="13">
      <t>トウ</t>
    </rPh>
    <rPh sb="13" eb="15">
      <t>ガンユウ</t>
    </rPh>
    <rPh sb="15" eb="18">
      <t>アワショウカ</t>
    </rPh>
    <rPh sb="18" eb="20">
      <t>ヤクザイ</t>
    </rPh>
    <rPh sb="21" eb="25">
      <t>テンカンソクシン</t>
    </rPh>
    <rPh sb="25" eb="27">
      <t>ジギョウ</t>
    </rPh>
    <rPh sb="27" eb="29">
      <t>ホジョ</t>
    </rPh>
    <rPh sb="48" eb="50">
      <t>ギギ</t>
    </rPh>
    <rPh sb="61" eb="62">
      <t>ダイ</t>
    </rPh>
    <rPh sb="63" eb="64">
      <t>コウ</t>
    </rPh>
    <rPh sb="78" eb="80">
      <t>シンセイ</t>
    </rPh>
    <phoneticPr fontId="1"/>
  </si>
  <si>
    <t>変更したいので、ＰＦＯＳ等含有泡消火薬剤の転換促進事業補助金交付要綱（令和６年７月９日付６都環公技技第362号 ）第18条第１項の規定に基づき、下記のとおり申請します。</t>
    <rPh sb="71" eb="73">
      <t>カキ</t>
    </rPh>
    <rPh sb="77" eb="79">
      <t>シンセイ</t>
    </rPh>
    <phoneticPr fontId="7"/>
  </si>
  <si>
    <t>Ｓ等含有泡消火薬剤の転換促進事業補助金交付要綱（令和６年７月９日付６都環公技技第362号 ）第19条第２項の規定に基づき、下記のとおり報告します。</t>
    <rPh sb="61" eb="63">
      <t>カキ</t>
    </rPh>
    <rPh sb="67" eb="69">
      <t>ホウコク</t>
    </rPh>
    <phoneticPr fontId="7"/>
  </si>
  <si>
    <t>補助金を返還しましたので、ＰＦＯＳ等含有泡消火薬剤の転換促進事業補助金交付要綱（令和６年７月９日付６都環公技技第362号 ）第24条第４項の規定に基づき、下記のとおり報告します。</t>
    <rPh sb="43" eb="44">
      <t>ネン</t>
    </rPh>
    <rPh sb="72" eb="74">
      <t>カキ</t>
    </rPh>
    <rPh sb="78" eb="80">
      <t>ホウコク</t>
    </rPh>
    <phoneticPr fontId="7"/>
  </si>
  <si>
    <t>情報等に変更が生じたため、ＰＦＯＳ等含有泡消火薬剤の転換促進事業補助金交付要綱（令和６年７月９日付６都環公技技第362号）第26条の規定に基づき、下記のとおり届け出ます。</t>
    <rPh sb="4" eb="6">
      <t>ヘンコウ</t>
    </rPh>
    <rPh sb="7" eb="8">
      <t>ショウ</t>
    </rPh>
    <rPh sb="45" eb="46">
      <t>ガツ</t>
    </rPh>
    <rPh sb="79" eb="80">
      <t>トド</t>
    </rPh>
    <rPh sb="81" eb="82">
      <t>デ</t>
    </rPh>
    <phoneticPr fontId="7"/>
  </si>
  <si>
    <t>者の地位を承継し、当該補助事業を継続して実施したいので、ＰＦＯＳ等含有泡消火薬剤の転換促進事業補助金交付要綱（令和６年７月９日付６都環公技技第362号）第27条第１項の規定に基づき、下記のとおり申請します。</t>
    <rPh sb="11" eb="13">
      <t>ホジョ</t>
    </rPh>
    <rPh sb="60" eb="61">
      <t>ガツ</t>
    </rPh>
    <rPh sb="80" eb="81">
      <t>ダイ</t>
    </rPh>
    <rPh sb="82" eb="83">
      <t>コウ</t>
    </rPh>
    <phoneticPr fontId="9"/>
  </si>
  <si>
    <t xml:space="preserve">完了したので、ＰＦＯＳ等含有泡消火薬剤の転換促進事業補助金交付要綱（令和６年７月９日付６都環公技技第362号 ） 第20条第１項の規定に基づき、下記のとおり報告及び請求します。
</t>
    <rPh sb="26" eb="28">
      <t>ホジョ</t>
    </rPh>
    <rPh sb="45" eb="47">
      <t>ギギ</t>
    </rPh>
    <rPh sb="76" eb="78">
      <t>ホウコク</t>
    </rPh>
    <rPh sb="78" eb="79">
      <t>オヨ</t>
    </rPh>
    <rPh sb="80" eb="82">
      <t>セイキュウ</t>
    </rPh>
    <phoneticPr fontId="9"/>
  </si>
  <si>
    <t>東京都墨田区●●</t>
    <rPh sb="0" eb="6">
      <t>トウキョウトスミダク</t>
    </rPh>
    <phoneticPr fontId="1"/>
  </si>
  <si>
    <t>○○株式会社</t>
    <rPh sb="2" eb="6">
      <t>カブシキカイシャ</t>
    </rPh>
    <phoneticPr fontId="1"/>
  </si>
  <si>
    <t>泡第１～8号</t>
    <rPh sb="0" eb="1">
      <t>アワ</t>
    </rPh>
    <rPh sb="1" eb="2">
      <t>ダイ</t>
    </rPh>
    <rPh sb="5" eb="6">
      <t>ゴウ</t>
    </rPh>
    <phoneticPr fontId="1"/>
  </si>
  <si>
    <t>水成膜泡３％（－10℃～＋30℃）</t>
    <rPh sb="0" eb="1">
      <t>スイ</t>
    </rPh>
    <rPh sb="1" eb="2">
      <t>ナリ</t>
    </rPh>
    <rPh sb="2" eb="3">
      <t>マク</t>
    </rPh>
    <rPh sb="3" eb="4">
      <t>アワ</t>
    </rPh>
    <phoneticPr fontId="1"/>
  </si>
  <si>
    <t>●●××－1000</t>
    <phoneticPr fontId="1"/>
  </si>
  <si>
    <t>☑</t>
  </si>
  <si>
    <t>泡第9～15号</t>
    <rPh sb="0" eb="1">
      <t>アワ</t>
    </rPh>
    <rPh sb="1" eb="2">
      <t>ダイ</t>
    </rPh>
    <rPh sb="6" eb="7">
      <t>ゴウ</t>
    </rPh>
    <phoneticPr fontId="1"/>
  </si>
  <si>
    <t>水成膜泡６％（－10℃～＋30℃）</t>
    <rPh sb="0" eb="1">
      <t>スイ</t>
    </rPh>
    <rPh sb="1" eb="2">
      <t>ナリ</t>
    </rPh>
    <rPh sb="2" eb="3">
      <t>マク</t>
    </rPh>
    <rPh sb="3" eb="4">
      <t>アワ</t>
    </rPh>
    <phoneticPr fontId="1"/>
  </si>
  <si>
    <t>●●××－2000</t>
    <phoneticPr fontId="1"/>
  </si>
  <si>
    <t>錦糸町第１ビル　駐車場</t>
    <rPh sb="0" eb="3">
      <t>キンシチョウ</t>
    </rPh>
    <rPh sb="3" eb="4">
      <t>ダイ</t>
    </rPh>
    <rPh sb="8" eb="11">
      <t>チュウシャジョウ</t>
    </rPh>
    <phoneticPr fontId="1"/>
  </si>
  <si>
    <t>キンシチョウダイイチビル　チュウシャジョウ</t>
    <phoneticPr fontId="1"/>
  </si>
  <si>
    <t>錦糸町第２ビル　駐車場</t>
    <rPh sb="0" eb="3">
      <t>キンシチョウ</t>
    </rPh>
    <rPh sb="3" eb="4">
      <t>ダイ</t>
    </rPh>
    <rPh sb="8" eb="11">
      <t>チュウシャジョウ</t>
    </rPh>
    <phoneticPr fontId="1"/>
  </si>
  <si>
    <t>キンシチョウダイニビル　チュウシャジョウ</t>
    <phoneticPr fontId="1"/>
  </si>
  <si>
    <t>××株式会社</t>
    <rPh sb="2" eb="6">
      <t>カブシキカイシャ</t>
    </rPh>
    <phoneticPr fontId="1"/>
  </si>
  <si>
    <t>△△運輸株式会社</t>
    <rPh sb="2" eb="4">
      <t>ウンユ</t>
    </rPh>
    <rPh sb="4" eb="8">
      <t>カブシキガイシャ</t>
    </rPh>
    <phoneticPr fontId="1"/>
  </si>
  <si>
    <t>▲▲環境株式会社</t>
    <rPh sb="2" eb="4">
      <t>カンキョウ</t>
    </rPh>
    <rPh sb="4" eb="8">
      <t>カブシキカイシャ</t>
    </rPh>
    <phoneticPr fontId="1"/>
  </si>
  <si>
    <t xml:space="preserve">ABC-01 </t>
    <phoneticPr fontId="1"/>
  </si>
  <si>
    <t>DEF－15</t>
    <phoneticPr fontId="1"/>
  </si>
  <si>
    <t>▲▲環境株式会社</t>
    <rPh sb="2" eb="4">
      <t>カンキョウ</t>
    </rPh>
    <rPh sb="4" eb="8">
      <t>カブシキガイシャ</t>
    </rPh>
    <phoneticPr fontId="1"/>
  </si>
  <si>
    <t>新宿第１ビル　駐車場</t>
    <rPh sb="0" eb="2">
      <t>シンジュク</t>
    </rPh>
    <rPh sb="2" eb="3">
      <t>ダイ</t>
    </rPh>
    <rPh sb="7" eb="10">
      <t>チュウシャジョウ</t>
    </rPh>
    <phoneticPr fontId="1"/>
  </si>
  <si>
    <t>シンジュクダイイチビル　チュウシャジョウ</t>
    <phoneticPr fontId="1"/>
  </si>
  <si>
    <t>東京都新宿区●●</t>
    <rPh sb="0" eb="3">
      <t>トウキョウト</t>
    </rPh>
    <rPh sb="3" eb="5">
      <t>シンジュク</t>
    </rPh>
    <rPh sb="5" eb="6">
      <t>ク</t>
    </rPh>
    <phoneticPr fontId="1"/>
  </si>
  <si>
    <t>泡第16～22号</t>
    <rPh sb="0" eb="1">
      <t>アワ</t>
    </rPh>
    <rPh sb="1" eb="2">
      <t>ダイ</t>
    </rPh>
    <rPh sb="7" eb="8">
      <t>ゴウ</t>
    </rPh>
    <phoneticPr fontId="1"/>
  </si>
  <si>
    <t>水成膜泡3％（－10℃～＋30℃）</t>
    <rPh sb="0" eb="1">
      <t>スイ</t>
    </rPh>
    <rPh sb="1" eb="2">
      <t>ナリ</t>
    </rPh>
    <rPh sb="2" eb="3">
      <t>マク</t>
    </rPh>
    <rPh sb="3" eb="4">
      <t>アワ</t>
    </rPh>
    <phoneticPr fontId="1"/>
  </si>
  <si>
    <t>●●××－3000</t>
    <phoneticPr fontId="1"/>
  </si>
  <si>
    <t>HIJ－02</t>
    <phoneticPr fontId="1"/>
  </si>
  <si>
    <t>KLM－12</t>
    <phoneticPr fontId="1"/>
  </si>
  <si>
    <t>▲▲サービス株式会社</t>
    <rPh sb="6" eb="10">
      <t>カブシキガイシャ</t>
    </rPh>
    <phoneticPr fontId="1"/>
  </si>
  <si>
    <t>▲▲システム株式会社</t>
    <rPh sb="6" eb="10">
      <t>カブシキカイシャ</t>
    </rPh>
    <phoneticPr fontId="1"/>
  </si>
  <si>
    <t>特殊法人</t>
    <phoneticPr fontId="1"/>
  </si>
  <si>
    <t>手続代行者</t>
  </si>
  <si>
    <t>錦糸町第１・第2、新宿第一ビル駐車場　固定式消火設備の泡消火薬剤更新事業</t>
    <rPh sb="6" eb="7">
      <t>ダイ</t>
    </rPh>
    <rPh sb="9" eb="11">
      <t>シンジュク</t>
    </rPh>
    <rPh sb="11" eb="13">
      <t>ダイイチ</t>
    </rPh>
    <phoneticPr fontId="1"/>
  </si>
  <si>
    <t>←交付決定後入力シートから転記</t>
    <rPh sb="1" eb="5">
      <t>コウフケッテイ</t>
    </rPh>
    <rPh sb="5" eb="6">
      <t>ゴ</t>
    </rPh>
    <rPh sb="6" eb="8">
      <t>ニュウリョク</t>
    </rPh>
    <rPh sb="13" eb="15">
      <t>テンキ</t>
    </rPh>
    <phoneticPr fontId="7"/>
  </si>
  <si>
    <t>←情報入力シート①から転記</t>
    <rPh sb="1" eb="3">
      <t>ジョウホウ</t>
    </rPh>
    <rPh sb="3" eb="5">
      <t>ニュウリョク</t>
    </rPh>
    <rPh sb="11" eb="13">
      <t>テンキ</t>
    </rPh>
    <phoneticPr fontId="7"/>
  </si>
  <si>
    <t>7</t>
    <phoneticPr fontId="1"/>
  </si>
  <si>
    <t>8</t>
    <phoneticPr fontId="1"/>
  </si>
  <si>
    <t>1</t>
  </si>
  <si>
    <t>1</t>
    <phoneticPr fontId="1"/>
  </si>
  <si>
    <t>〇×銀行</t>
    <rPh sb="2" eb="4">
      <t>ギンコウ</t>
    </rPh>
    <phoneticPr fontId="1"/>
  </si>
  <si>
    <t>錦糸町支店</t>
    <rPh sb="0" eb="3">
      <t>キンシチョウ</t>
    </rPh>
    <rPh sb="3" eb="5">
      <t>シテン</t>
    </rPh>
    <phoneticPr fontId="1"/>
  </si>
  <si>
    <t>普通</t>
  </si>
  <si>
    <t>６PF00001</t>
    <phoneticPr fontId="1"/>
  </si>
  <si>
    <t>△△運輸株式会社</t>
    <rPh sb="2" eb="8">
      <t>ウンユカブシキカイシャ</t>
    </rPh>
    <phoneticPr fontId="1"/>
  </si>
  <si>
    <t>▲▲環境株式会社</t>
    <rPh sb="2" eb="8">
      <t>カンキョウカブシキカイシャ</t>
    </rPh>
    <phoneticPr fontId="1"/>
  </si>
  <si>
    <t>ℓ</t>
    <phoneticPr fontId="1"/>
  </si>
  <si>
    <t>▲▲環境株式会社</t>
    <phoneticPr fontId="1"/>
  </si>
  <si>
    <t>▲▲サービス株式会社</t>
    <phoneticPr fontId="1"/>
  </si>
  <si>
    <t>▲▲システム株式会社</t>
    <phoneticPr fontId="1"/>
  </si>
  <si>
    <t>カ)マルマル</t>
    <phoneticPr fontId="1"/>
  </si>
  <si>
    <t>普通</t>
    <rPh sb="0" eb="2">
      <t>フツウ</t>
    </rPh>
    <phoneticPr fontId="1"/>
  </si>
  <si>
    <t>△△運輸株式会社</t>
    <phoneticPr fontId="1"/>
  </si>
  <si>
    <t>以下、受領した「交付決定通知書」に基づいて「黄色セル」にご記入ください。
※交付決定通知書は再発行ができませんので、紛失しないようご留意ください。</t>
    <rPh sb="0" eb="2">
      <t>イカ</t>
    </rPh>
    <rPh sb="3" eb="5">
      <t>ジュリョウ</t>
    </rPh>
    <rPh sb="8" eb="12">
      <t>コウフケッテイ</t>
    </rPh>
    <rPh sb="12" eb="14">
      <t>ツウチ</t>
    </rPh>
    <rPh sb="14" eb="15">
      <t>ショ</t>
    </rPh>
    <rPh sb="17" eb="18">
      <t>モト</t>
    </rPh>
    <rPh sb="22" eb="24">
      <t>キイロ</t>
    </rPh>
    <rPh sb="29" eb="31">
      <t>キニュウ</t>
    </rPh>
    <rPh sb="38" eb="45">
      <t>コウフケッテイツウチショ</t>
    </rPh>
    <rPh sb="46" eb="49">
      <t>サイハッコウ</t>
    </rPh>
    <rPh sb="58" eb="60">
      <t>フンシツ</t>
    </rPh>
    <rPh sb="66" eb="68">
      <t>リュウイ</t>
    </rPh>
    <phoneticPr fontId="9"/>
  </si>
  <si>
    <t>受付簿転記用</t>
    <rPh sb="0" eb="3">
      <t>ウケツケボ</t>
    </rPh>
    <rPh sb="3" eb="6">
      <t>テンキヨウ</t>
    </rPh>
    <phoneticPr fontId="9"/>
  </si>
  <si>
    <t>補助事業者</t>
    <rPh sb="0" eb="5">
      <t>ホジョジギョウシャ</t>
    </rPh>
    <phoneticPr fontId="1"/>
  </si>
  <si>
    <t>申請種別</t>
    <rPh sb="0" eb="2">
      <t>シンセイ</t>
    </rPh>
    <rPh sb="2" eb="4">
      <t>シュベツ</t>
    </rPh>
    <phoneticPr fontId="1"/>
  </si>
  <si>
    <t>役職</t>
    <rPh sb="0" eb="2">
      <t>ヤクショク</t>
    </rPh>
    <phoneticPr fontId="1"/>
  </si>
  <si>
    <t>所属部署</t>
    <rPh sb="0" eb="2">
      <t>ショゾク</t>
    </rPh>
    <rPh sb="2" eb="4">
      <t>ブショ</t>
    </rPh>
    <phoneticPr fontId="1"/>
  </si>
  <si>
    <t>事業名</t>
    <rPh sb="0" eb="3">
      <t>ジギョウメイ</t>
    </rPh>
    <phoneticPr fontId="1"/>
  </si>
  <si>
    <t>設置数</t>
    <rPh sb="0" eb="2">
      <t>セッチ</t>
    </rPh>
    <rPh sb="2" eb="3">
      <t>スウ</t>
    </rPh>
    <phoneticPr fontId="1"/>
  </si>
  <si>
    <t>事業開始日</t>
    <rPh sb="0" eb="5">
      <t>ジギョウカイシビ</t>
    </rPh>
    <phoneticPr fontId="1"/>
  </si>
  <si>
    <t>事業終了日</t>
    <rPh sb="0" eb="2">
      <t>ジギョウ</t>
    </rPh>
    <rPh sb="2" eb="5">
      <t>シュウリョウビ</t>
    </rPh>
    <phoneticPr fontId="1"/>
  </si>
  <si>
    <t>手続代行</t>
    <rPh sb="0" eb="4">
      <t>テツヅキダイコウ</t>
    </rPh>
    <phoneticPr fontId="1"/>
  </si>
  <si>
    <t>連絡先</t>
    <rPh sb="0" eb="3">
      <t>レンラクサキ</t>
    </rPh>
    <phoneticPr fontId="1"/>
  </si>
  <si>
    <t>手続代行者</t>
    <rPh sb="0" eb="2">
      <t>テツヅキ</t>
    </rPh>
    <rPh sb="2" eb="5">
      <t>ダイコウシャ</t>
    </rPh>
    <phoneticPr fontId="1"/>
  </si>
  <si>
    <t>事務手続</t>
    <rPh sb="0" eb="4">
      <t>ジムテツヅ</t>
    </rPh>
    <phoneticPr fontId="1"/>
  </si>
  <si>
    <t>交付申請日</t>
    <rPh sb="0" eb="5">
      <t>コウフシンセイビ</t>
    </rPh>
    <phoneticPr fontId="1"/>
  </si>
  <si>
    <t>補助対象経費</t>
    <rPh sb="0" eb="6">
      <t>ホジョタイショウケイヒ</t>
    </rPh>
    <phoneticPr fontId="1"/>
  </si>
  <si>
    <t>収集運搬費</t>
    <rPh sb="0" eb="5">
      <t>シュウシュウウンパンヒ</t>
    </rPh>
    <phoneticPr fontId="1"/>
  </si>
  <si>
    <t>補助対象経費</t>
    <rPh sb="0" eb="2">
      <t>ホジョ</t>
    </rPh>
    <rPh sb="2" eb="6">
      <t>タイショウケイヒ</t>
    </rPh>
    <phoneticPr fontId="1"/>
  </si>
  <si>
    <t>設置場所名</t>
    <rPh sb="0" eb="2">
      <t>セッチ</t>
    </rPh>
    <rPh sb="2" eb="5">
      <t>バショメイ</t>
    </rPh>
    <phoneticPr fontId="1"/>
  </si>
  <si>
    <t>収集運搬費</t>
    <rPh sb="0" eb="4">
      <t>シュウシュウウンパン</t>
    </rPh>
    <rPh sb="4" eb="5">
      <t>ヒ</t>
    </rPh>
    <phoneticPr fontId="1"/>
  </si>
  <si>
    <t>型式番号</t>
    <rPh sb="0" eb="4">
      <t>カタシキバンゴウ</t>
    </rPh>
    <phoneticPr fontId="1"/>
  </si>
  <si>
    <t>単位</t>
    <rPh sb="0" eb="2">
      <t>タンイ</t>
    </rPh>
    <phoneticPr fontId="1"/>
  </si>
  <si>
    <t>フォームヘッド更新有無</t>
    <rPh sb="7" eb="9">
      <t>コウシン</t>
    </rPh>
    <rPh sb="9" eb="11">
      <t>ウム</t>
    </rPh>
    <phoneticPr fontId="1"/>
  </si>
  <si>
    <t>流水検知装置</t>
    <rPh sb="0" eb="6">
      <t>リュウスイケンチソウチ</t>
    </rPh>
    <phoneticPr fontId="1"/>
  </si>
  <si>
    <t>一斉開放弁</t>
    <rPh sb="0" eb="5">
      <t>イッセイカイホウベン</t>
    </rPh>
    <phoneticPr fontId="1"/>
  </si>
  <si>
    <t>収集運搬業者</t>
    <rPh sb="0" eb="2">
      <t>シュウシュウ</t>
    </rPh>
    <rPh sb="2" eb="4">
      <t>ウンパン</t>
    </rPh>
    <rPh sb="4" eb="6">
      <t>ギョウシャ</t>
    </rPh>
    <phoneticPr fontId="1"/>
  </si>
  <si>
    <t>処分事業者</t>
    <rPh sb="0" eb="2">
      <t>ショブン</t>
    </rPh>
    <rPh sb="2" eb="5">
      <t>ジギョウシャ</t>
    </rPh>
    <phoneticPr fontId="1"/>
  </si>
  <si>
    <t>処分廃棄量</t>
    <rPh sb="0" eb="2">
      <t>ショブン</t>
    </rPh>
    <rPh sb="2" eb="5">
      <t>ハイキリョウ</t>
    </rPh>
    <phoneticPr fontId="1"/>
  </si>
  <si>
    <t>設置場所住所</t>
    <rPh sb="0" eb="4">
      <t>セッチバショ</t>
    </rPh>
    <rPh sb="4" eb="6">
      <t>ジュウショ</t>
    </rPh>
    <phoneticPr fontId="1"/>
  </si>
  <si>
    <t>交付申請基礎情報</t>
    <rPh sb="0" eb="4">
      <t>コウフシンセイ</t>
    </rPh>
    <rPh sb="4" eb="8">
      <t>キソジョウホウ</t>
    </rPh>
    <phoneticPr fontId="1"/>
  </si>
  <si>
    <t>フォームヘッド①</t>
    <phoneticPr fontId="1"/>
  </si>
  <si>
    <t>フォームヘッド④</t>
    <phoneticPr fontId="1"/>
  </si>
  <si>
    <t>フォームヘッド②</t>
    <phoneticPr fontId="1"/>
  </si>
  <si>
    <t>フォームヘッド③</t>
    <phoneticPr fontId="1"/>
  </si>
  <si>
    <t>泡消火剤</t>
    <rPh sb="0" eb="4">
      <t>アワショウカザイ</t>
    </rPh>
    <phoneticPr fontId="1"/>
  </si>
  <si>
    <t>洗浄箇所</t>
    <rPh sb="0" eb="4">
      <t>センジョウカショ</t>
    </rPh>
    <phoneticPr fontId="1"/>
  </si>
  <si>
    <t>会社情報</t>
    <rPh sb="0" eb="2">
      <t>カイシャ</t>
    </rPh>
    <rPh sb="2" eb="4">
      <t>ジョウホウ</t>
    </rPh>
    <phoneticPr fontId="1"/>
  </si>
  <si>
    <t>手続代行担当者</t>
    <rPh sb="0" eb="2">
      <t>テツヅキ</t>
    </rPh>
    <rPh sb="2" eb="4">
      <t>ダイコウ</t>
    </rPh>
    <rPh sb="4" eb="7">
      <t>タントウシャ</t>
    </rPh>
    <phoneticPr fontId="1"/>
  </si>
  <si>
    <t>廃棄処分</t>
    <rPh sb="0" eb="4">
      <t>ハイキショブン</t>
    </rPh>
    <phoneticPr fontId="1"/>
  </si>
  <si>
    <t>設置場所②概要</t>
    <rPh sb="0" eb="4">
      <t>セッチバショ</t>
    </rPh>
    <rPh sb="5" eb="7">
      <t>ガイヨウ</t>
    </rPh>
    <phoneticPr fontId="1"/>
  </si>
  <si>
    <t>設置場所③概要</t>
    <rPh sb="0" eb="4">
      <t>セッチバショ</t>
    </rPh>
    <rPh sb="5" eb="7">
      <t>ガイヨウ</t>
    </rPh>
    <phoneticPr fontId="1"/>
  </si>
  <si>
    <t>設置場所④概要</t>
    <rPh sb="0" eb="4">
      <t>セッチバショ</t>
    </rPh>
    <rPh sb="5" eb="7">
      <t>ガイヨウ</t>
    </rPh>
    <phoneticPr fontId="1"/>
  </si>
  <si>
    <t>設置場所⑤概要</t>
    <rPh sb="0" eb="4">
      <t>セッチバショ</t>
    </rPh>
    <rPh sb="5" eb="7">
      <t>ガイヨウ</t>
    </rPh>
    <phoneticPr fontId="1"/>
  </si>
  <si>
    <t>設置場所⑥概要</t>
    <rPh sb="0" eb="4">
      <t>セッチバショ</t>
    </rPh>
    <rPh sb="5" eb="7">
      <t>ガイヨウ</t>
    </rPh>
    <phoneticPr fontId="1"/>
  </si>
  <si>
    <t>設置場所⑦概要</t>
    <rPh sb="0" eb="4">
      <t>セッチバショ</t>
    </rPh>
    <rPh sb="5" eb="7">
      <t>ガイヨウ</t>
    </rPh>
    <phoneticPr fontId="1"/>
  </si>
  <si>
    <t>設置場所⑧概要</t>
    <rPh sb="0" eb="4">
      <t>セッチバショ</t>
    </rPh>
    <rPh sb="5" eb="7">
      <t>ガイヨウ</t>
    </rPh>
    <phoneticPr fontId="1"/>
  </si>
  <si>
    <t>設置場所⑨概要</t>
    <rPh sb="0" eb="4">
      <t>セッチバショ</t>
    </rPh>
    <rPh sb="5" eb="7">
      <t>ガイヨウ</t>
    </rPh>
    <phoneticPr fontId="1"/>
  </si>
  <si>
    <t>設置場所⑩概要</t>
    <rPh sb="0" eb="4">
      <t>セッチバショ</t>
    </rPh>
    <rPh sb="5" eb="7">
      <t>ガイヨウ</t>
    </rPh>
    <phoneticPr fontId="1"/>
  </si>
  <si>
    <t>取得財産を処分したいので、ＰＦＯＳ等含有泡消火薬剤の転換促進事業補助金交付要綱（令和６年７月９日付６都環公技技第362号）第25条第３項の規定に基づき、下記のとおり申請します。</t>
    <phoneticPr fontId="1"/>
  </si>
  <si>
    <t>代表取締役　　××</t>
    <rPh sb="0" eb="5">
      <t>ダイヒョウトリシマリヤク</t>
    </rPh>
    <phoneticPr fontId="1"/>
  </si>
  <si>
    <t>【第１号様式】交付申請書(１・２）</t>
  </si>
  <si>
    <t>【第１号様式】交付申請書（３）</t>
  </si>
  <si>
    <t>①</t>
    <phoneticPr fontId="1"/>
  </si>
  <si>
    <t>②</t>
    <phoneticPr fontId="1"/>
  </si>
  <si>
    <t>格納データは様式・添付資料の名称や番号等が必ずわかるようにしてください。</t>
    <phoneticPr fontId="1"/>
  </si>
  <si>
    <t>③</t>
    <phoneticPr fontId="1"/>
  </si>
  <si>
    <t xml:space="preserve"> 次の公社指定のメールアドレスに申請書類一式を添付の上、送信してください。</t>
    <phoneticPr fontId="1"/>
  </si>
  <si>
    <t>④</t>
    <phoneticPr fontId="1"/>
  </si>
  <si>
    <t>申請専用メールアドレス</t>
    <rPh sb="0" eb="2">
      <t>シンセイ</t>
    </rPh>
    <rPh sb="2" eb="4">
      <t>センヨウ</t>
    </rPh>
    <phoneticPr fontId="1"/>
  </si>
  <si>
    <r>
      <t xml:space="preserve">（２）お問い合わせ先
公益財団法人  東京都環境公社
技術支援部　技術課
　　　PFOS等含有泡消火薬剤の転換促進事業担当　
</t>
    </r>
    <r>
      <rPr>
        <sz val="12"/>
        <color rgb="FFFF0000"/>
        <rFont val="游ゴシック"/>
        <family val="3"/>
        <charset val="128"/>
        <scheme val="minor"/>
      </rPr>
      <t xml:space="preserve"> </t>
    </r>
    <r>
      <rPr>
        <b/>
        <sz val="12"/>
        <color rgb="FFFF0000"/>
        <rFont val="游ゴシック"/>
        <family val="3"/>
        <charset val="128"/>
        <scheme val="minor"/>
      </rPr>
      <t>ＴＥＬ：03－3633－2282</t>
    </r>
    <r>
      <rPr>
        <sz val="12"/>
        <rFont val="游ゴシック"/>
        <family val="3"/>
        <charset val="128"/>
        <scheme val="minor"/>
      </rPr>
      <t xml:space="preserve">
受付時間：月曜日～金曜日（祝祭日及び年末年始を除く）
９時 00 分～12 時 00 分、13 時 00 分～17 時 00 分</t>
    </r>
    <rPh sb="27" eb="31">
      <t>ギジュツシエン</t>
    </rPh>
    <rPh sb="31" eb="32">
      <t>ブ</t>
    </rPh>
    <rPh sb="33" eb="36">
      <t>ギジュツカ</t>
    </rPh>
    <rPh sb="44" eb="45">
      <t>トウ</t>
    </rPh>
    <rPh sb="45" eb="47">
      <t>ガンユウ</t>
    </rPh>
    <rPh sb="47" eb="50">
      <t>アワショウカ</t>
    </rPh>
    <rPh sb="50" eb="52">
      <t>ヤクザイ</t>
    </rPh>
    <rPh sb="53" eb="55">
      <t>テンカン</t>
    </rPh>
    <rPh sb="55" eb="57">
      <t>ソクシン</t>
    </rPh>
    <rPh sb="59" eb="61">
      <t>タントウ</t>
    </rPh>
    <phoneticPr fontId="7"/>
  </si>
  <si>
    <t>←和暦で入力してください。</t>
    <rPh sb="1" eb="3">
      <t>ワレキ</t>
    </rPh>
    <rPh sb="4" eb="6">
      <t>ニュウリョク</t>
    </rPh>
    <phoneticPr fontId="7"/>
  </si>
  <si>
    <t>※シートの並んでいる順番に入力していく</t>
    <rPh sb="5" eb="6">
      <t>ナラ</t>
    </rPh>
    <phoneticPr fontId="1"/>
  </si>
  <si>
    <t xml:space="preserve">Ｒ サービス業（他に分類されないもの） </t>
    <phoneticPr fontId="45"/>
  </si>
  <si>
    <t>ホームページから申請書提出用フォルダを取得してください。</t>
    <phoneticPr fontId="1"/>
  </si>
  <si>
    <t>⑤</t>
    <phoneticPr fontId="1"/>
  </si>
  <si>
    <t>格納データはPDF 形式とし、様式については必ず Excel データ（電子データ一式のフォルダ）
に格納してください。</t>
    <rPh sb="35" eb="37">
      <t>デンシ</t>
    </rPh>
    <rPh sb="40" eb="42">
      <t>イッシキ</t>
    </rPh>
    <phoneticPr fontId="1"/>
  </si>
  <si>
    <t>　提出方法</t>
    <phoneticPr fontId="1"/>
  </si>
  <si>
    <t>原則、電子メールにより提出してください。</t>
    <rPh sb="0" eb="2">
      <t>ゲンソク</t>
    </rPh>
    <phoneticPr fontId="7"/>
  </si>
  <si>
    <t>ファイル作成時の注意事項（※交付申請書）</t>
    <phoneticPr fontId="1"/>
  </si>
  <si>
    <t>交付申請等の親フォルダ内の子フォルダ名称に従って、該当する様式・添付資料を格納
してください。</t>
    <phoneticPr fontId="1"/>
  </si>
  <si>
    <t>□</t>
    <phoneticPr fontId="1"/>
  </si>
  <si>
    <t>Ver.2.0</t>
    <phoneticPr fontId="9"/>
  </si>
  <si>
    <t>12 　ＰＦＯＳ等含有泡消火薬剤の交換に当たっては、化学物質の審査及び製造等の規制に関する法律改正省令（平成22年9月3日公布）の「技術上の基準」に従って取り扱い、交換されたＰＦＯＳ含有泡消火薬剤や薬剤が溶けた水溶液等の漏えい防止に努めます。</t>
    <phoneticPr fontId="1"/>
  </si>
  <si>
    <t>16  申請者と補助対象機器を設置する施設の所有者が違う場合、所有者の承諾を得て申請します。</t>
    <rPh sb="8" eb="10">
      <t>ホジョ</t>
    </rPh>
    <rPh sb="31" eb="34">
      <t>ショユウシャ</t>
    </rPh>
    <rPh sb="35" eb="37">
      <t>ショウダク</t>
    </rPh>
    <rPh sb="38" eb="39">
      <t>エ</t>
    </rPh>
    <rPh sb="40" eb="42">
      <t>シンセイ</t>
    </rPh>
    <phoneticPr fontId="1"/>
  </si>
  <si>
    <t>17  申請者以外に補助対象機器の所有権を持つ方がいる場合、すべての所有者の承諾を得て申請します。</t>
    <rPh sb="4" eb="7">
      <t>シンセイシャ</t>
    </rPh>
    <rPh sb="7" eb="9">
      <t>イガイ</t>
    </rPh>
    <rPh sb="10" eb="12">
      <t>キョウドウ</t>
    </rPh>
    <rPh sb="13" eb="15">
      <t>ホジョ</t>
    </rPh>
    <rPh sb="15" eb="17">
      <t>タイショウ</t>
    </rPh>
    <rPh sb="17" eb="19">
      <t>キキ</t>
    </rPh>
    <rPh sb="20" eb="23">
      <t>ショユウケン</t>
    </rPh>
    <rPh sb="24" eb="25">
      <t>モ</t>
    </rPh>
    <rPh sb="26" eb="27">
      <t>ホウ</t>
    </rPh>
    <rPh sb="30" eb="32">
      <t>バアイ</t>
    </rPh>
    <rPh sb="37" eb="40">
      <t>ショユウシャ</t>
    </rPh>
    <rPh sb="38" eb="40">
      <t>キョカ</t>
    </rPh>
    <rPh sb="41" eb="43">
      <t>ショウダク</t>
    </rPh>
    <rPh sb="44" eb="45">
      <t>エ</t>
    </rPh>
    <phoneticPr fontId="1"/>
  </si>
  <si>
    <t>17  申請者以外に補助対象機器の所有権を持つ方がいる場合、すべての所有者の承諾を得て申請します。</t>
    <rPh sb="4" eb="7">
      <t>シンセイシャ</t>
    </rPh>
    <rPh sb="7" eb="9">
      <t>イガイ</t>
    </rPh>
    <rPh sb="10" eb="12">
      <t>ホジョ</t>
    </rPh>
    <rPh sb="12" eb="14">
      <t>タイショウ</t>
    </rPh>
    <rPh sb="14" eb="16">
      <t>キキ</t>
    </rPh>
    <rPh sb="17" eb="20">
      <t>ショユウケン</t>
    </rPh>
    <rPh sb="21" eb="22">
      <t>モ</t>
    </rPh>
    <rPh sb="23" eb="24">
      <t>ホウ</t>
    </rPh>
    <rPh sb="27" eb="29">
      <t>バアイ</t>
    </rPh>
    <rPh sb="34" eb="37">
      <t>ショユウシャ</t>
    </rPh>
    <rPh sb="35" eb="37">
      <t>キョカ</t>
    </rPh>
    <rPh sb="38" eb="40">
      <t>ショウダク</t>
    </rPh>
    <rPh sb="41" eb="42">
      <t>エ</t>
    </rPh>
    <phoneticPr fontId="1"/>
  </si>
  <si>
    <t>12 　ＰＦＯＳ含有泡消火薬剤の交換に当たっては、化学物質の審査及び製造等の規制に関する法律改正省令（平成22年9月3日公布）の「技術上の基準」に従って取り扱い、交換されたＰＦＯＳ含有泡消火薬剤や薬剤が溶けた水溶液等の漏えい防止に努めます。</t>
    <phoneticPr fontId="1"/>
  </si>
  <si>
    <t>14　補助事業者は、交付要綱並びに本補助金の交付決定の内容及びこれに付した条件に従い、交付要綱第24条に規定する財産処分の制限に基づき、善良なる管理者の注意をもって、取得財産等を管理するとともに、その効率的な運用を図ることを誓約いたします。</t>
    <rPh sb="10" eb="12">
      <t>コウフ</t>
    </rPh>
    <rPh sb="64" eb="65">
      <t>モト</t>
    </rPh>
    <rPh sb="112" eb="114">
      <t>セイヤク</t>
    </rPh>
    <phoneticPr fontId="9"/>
  </si>
  <si>
    <t>15  本事業に係る通知等を、原則、公社が指定する電子情報処理組織を使用する方法にて受信することに同意いたします。</t>
    <phoneticPr fontId="1"/>
  </si>
  <si>
    <t>13　転換後にＰＦＯＳ非含有泡消火薬剤を貯留している貯蔵槽等に一般社団法人日本消火装置工業会が発行するＰＦＯＳ非含有泡消火薬剤交換済証（水色地に黒文字）又は泡消火薬剤管理番号シール（灰色地に黒文字） を貼付し、ＰＦＯＳ含有泡消火薬剤から交換が完了したことを明示することを誓約いたします。</t>
    <rPh sb="17" eb="18">
      <t>ヤク</t>
    </rPh>
    <rPh sb="61" eb="62">
      <t>ヤク</t>
    </rPh>
    <rPh sb="76" eb="77">
      <t>マタ</t>
    </rPh>
    <phoneticPr fontId="1"/>
  </si>
  <si>
    <t>13　転換後にＰＦＯＳ非含有泡消火薬剤を貯留している貯蔵槽等に一般社団法人日本消火装置工業会が発行するＰＦＯＳ非含有泡消火薬剤交換済証（水色地に黒文字） 又は泡消火薬剤管理番号（灰色地に黒文字）を貼付し、ＰＦＯＳ含有泡消火薬剤から交換が完了したことを明示することを誓約いたします。</t>
    <rPh sb="17" eb="18">
      <t>ヤク</t>
    </rPh>
    <rPh sb="61" eb="62">
      <t>ヤク</t>
    </rPh>
    <phoneticPr fontId="1"/>
  </si>
  <si>
    <r>
      <t xml:space="preserve">（１）交付申請提出期限
</t>
    </r>
    <r>
      <rPr>
        <b/>
        <u/>
        <sz val="12"/>
        <color rgb="FFFF0000"/>
        <rFont val="游ゴシック"/>
        <family val="3"/>
        <charset val="128"/>
        <scheme val="minor"/>
      </rPr>
      <t xml:space="preserve">令和７年度交付申請　令和８年３月31日（火） 17：00必着
</t>
    </r>
    <r>
      <rPr>
        <b/>
        <sz val="12"/>
        <rFont val="游ゴシック"/>
        <family val="3"/>
        <charset val="128"/>
        <scheme val="minor"/>
      </rPr>
      <t>（２）実績報告書兼補助金交付請求書提出期限</t>
    </r>
    <r>
      <rPr>
        <b/>
        <u/>
        <sz val="12"/>
        <color rgb="FFFF0000"/>
        <rFont val="游ゴシック"/>
        <family val="3"/>
        <charset val="128"/>
        <scheme val="minor"/>
      </rPr>
      <t xml:space="preserve">
令和６年度交付申請　令和７年10月31日（金）17：00必着
令和７年度交付申請　令和８年10月30日（金）17：00必着</t>
    </r>
    <r>
      <rPr>
        <sz val="12"/>
        <rFont val="游ゴシック"/>
        <family val="3"/>
        <charset val="128"/>
        <scheme val="minor"/>
      </rPr>
      <t xml:space="preserve">
   期限を過ぎた場合は取り扱うことができません。</t>
    </r>
    <rPh sb="3" eb="7">
      <t>コウフシンセイ</t>
    </rPh>
    <rPh sb="7" eb="9">
      <t>テイシュツ</t>
    </rPh>
    <rPh sb="12" eb="14">
      <t>レイワ</t>
    </rPh>
    <rPh sb="15" eb="17">
      <t>ネンド</t>
    </rPh>
    <rPh sb="17" eb="19">
      <t>コウフ</t>
    </rPh>
    <rPh sb="19" eb="21">
      <t>シンセイ</t>
    </rPh>
    <rPh sb="32" eb="33">
      <t>カ</t>
    </rPh>
    <rPh sb="46" eb="51">
      <t>ジッセキホウコクショ</t>
    </rPh>
    <rPh sb="51" eb="52">
      <t>ケン</t>
    </rPh>
    <rPh sb="52" eb="55">
      <t>ホジョキン</t>
    </rPh>
    <rPh sb="93" eb="95">
      <t>ヒッチャク</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</si>
</sst>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yyyy&quot;年&quot;m&quot;月&quot;d&quot;日&quot;;@"/>
    <numFmt numFmtId="177" formatCode="&quot;〒&quot;000\-0000"/>
    <numFmt numFmtId="178" formatCode="[$-411]ggge&quot;年&quot;m&quot;月&quot;d&quot;日&quot;;@"/>
    <numFmt numFmtId="179" formatCode="#,##0;&quot;▲ &quot;#,##0"/>
    <numFmt numFmtId="180" formatCode="#,##0_ ;[Red]\-#,##0\ "/>
    <numFmt numFmtId="181" formatCode="#"/>
    <numFmt numFmtId="182" formatCode="[$-411]ggge"/>
    <numFmt numFmtId="183" formatCode="m"/>
    <numFmt numFmtId="184" formatCode="d"/>
    <numFmt numFmtId="185" formatCode="#,##0&quot;円&quot;"/>
    <numFmt numFmtId="186" formatCode="[$-800411]ggge&quot;年&quot;m&quot;月&quot;d&quot;日&quot;;@"/>
    <numFmt numFmtId="187" formatCode="[$]ggge&quot;年&quot;m&quot;月&quot;d&quot;日&quot;;@" x16r2:formatCode16="[$-ja-JP-x-gannen]ggge&quot;年&quot;m&quot;月&quot;d&quot;日&quot;;@"/>
    <numFmt numFmtId="188" formatCode="#,##0&quot;個&quot;"/>
    <numFmt numFmtId="189" formatCode="[&lt;=999]000;[&lt;=9999]000\-00;000\-0000"/>
    <numFmt numFmtId="190" formatCode="[$-411]ge\.m\.d;@"/>
    <numFmt numFmtId="191" formatCode="@&quot;　様&quot;"/>
  </numFmts>
  <fonts count="106">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b/>
      <sz val="14"/>
      <color theme="1"/>
      <name val="游ゴシック"/>
      <family val="3"/>
      <charset val="128"/>
      <scheme val="minor"/>
    </font>
    <font>
      <b/>
      <u/>
      <sz val="11"/>
      <color theme="1"/>
      <name val="游ゴシック"/>
      <family val="3"/>
      <charset val="128"/>
      <scheme val="minor"/>
    </font>
    <font>
      <sz val="11"/>
      <color theme="1"/>
      <name val="游ゴシック"/>
      <family val="2"/>
      <charset val="128"/>
      <scheme val="minor"/>
    </font>
    <font>
      <sz val="11"/>
      <color theme="1"/>
      <name val="游ゴシック"/>
      <family val="3"/>
      <charset val="128"/>
      <scheme val="minor"/>
    </font>
    <font>
      <sz val="6"/>
      <name val="ＭＳ Ｐゴシック"/>
      <family val="3"/>
      <charset val="128"/>
    </font>
    <font>
      <sz val="12"/>
      <color theme="1"/>
      <name val="ＭＳ Ｐ明朝"/>
      <family val="1"/>
      <charset val="128"/>
    </font>
    <font>
      <sz val="6"/>
      <name val="游ゴシック"/>
      <family val="3"/>
      <charset val="128"/>
      <scheme val="minor"/>
    </font>
    <font>
      <sz val="10"/>
      <color theme="1"/>
      <name val="游ゴシック"/>
      <family val="3"/>
      <charset val="128"/>
      <scheme val="minor"/>
    </font>
    <font>
      <sz val="9"/>
      <color rgb="FF000000"/>
      <name val="MS UI Gothic"/>
      <family val="3"/>
      <charset val="128"/>
    </font>
    <font>
      <sz val="11"/>
      <name val="ＭＳ Ｐゴシック"/>
      <family val="3"/>
      <charset val="128"/>
    </font>
    <font>
      <b/>
      <sz val="11"/>
      <color rgb="FFC00000"/>
      <name val="游ゴシック"/>
      <family val="3"/>
      <charset val="128"/>
      <scheme val="minor"/>
    </font>
    <font>
      <b/>
      <sz val="11"/>
      <color rgb="FFFF0000"/>
      <name val="游ゴシック"/>
      <family val="3"/>
      <charset val="128"/>
      <scheme val="minor"/>
    </font>
    <font>
      <sz val="12"/>
      <name val="Arial Unicode MS"/>
      <family val="3"/>
      <charset val="128"/>
    </font>
    <font>
      <sz val="10"/>
      <color rgb="FF000000"/>
      <name val="Times New Roman"/>
      <family val="1"/>
    </font>
    <font>
      <u/>
      <sz val="12.65"/>
      <color theme="10"/>
      <name val="ＭＳ Ｐゴシック"/>
      <family val="3"/>
      <charset val="128"/>
    </font>
    <font>
      <u/>
      <sz val="10"/>
      <color theme="10"/>
      <name val="Times New Roman"/>
      <family val="1"/>
    </font>
    <font>
      <sz val="9"/>
      <color rgb="FF000000"/>
      <name val="Meiryo UI"/>
      <family val="3"/>
      <charset val="128"/>
    </font>
    <font>
      <sz val="11"/>
      <color rgb="FFFF0000"/>
      <name val="游ゴシック"/>
      <family val="3"/>
      <charset val="128"/>
      <scheme val="minor"/>
    </font>
    <font>
      <sz val="11"/>
      <name val="游ゴシック"/>
      <family val="3"/>
      <charset val="128"/>
      <scheme val="minor"/>
    </font>
    <font>
      <sz val="16"/>
      <color theme="1"/>
      <name val="ＭＳ ゴシック"/>
      <family val="3"/>
      <charset val="128"/>
    </font>
    <font>
      <b/>
      <sz val="11"/>
      <name val="游ゴシック"/>
      <family val="3"/>
      <charset val="128"/>
      <scheme val="minor"/>
    </font>
    <font>
      <b/>
      <sz val="22"/>
      <color theme="1"/>
      <name val="游ゴシック"/>
      <family val="3"/>
      <charset val="128"/>
      <scheme val="minor"/>
    </font>
    <font>
      <sz val="22"/>
      <color theme="1"/>
      <name val="游ゴシック"/>
      <family val="3"/>
      <charset val="128"/>
      <scheme val="minor"/>
    </font>
    <font>
      <sz val="12"/>
      <color theme="1"/>
      <name val="游ゴシック"/>
      <family val="3"/>
      <charset val="128"/>
      <scheme val="minor"/>
    </font>
    <font>
      <b/>
      <sz val="12"/>
      <color theme="1"/>
      <name val="游ゴシック"/>
      <family val="3"/>
      <charset val="128"/>
      <scheme val="minor"/>
    </font>
    <font>
      <b/>
      <u/>
      <sz val="11"/>
      <color rgb="FFC00000"/>
      <name val="游ゴシック"/>
      <family val="3"/>
      <charset val="128"/>
      <scheme val="minor"/>
    </font>
    <font>
      <sz val="11"/>
      <color indexed="8"/>
      <name val="游ゴシック"/>
      <family val="3"/>
      <charset val="128"/>
      <scheme val="minor"/>
    </font>
    <font>
      <sz val="10.5"/>
      <color indexed="8"/>
      <name val="游ゴシック"/>
      <family val="3"/>
      <charset val="128"/>
      <scheme val="minor"/>
    </font>
    <font>
      <sz val="22"/>
      <color indexed="8"/>
      <name val="游ゴシック"/>
      <family val="3"/>
      <charset val="128"/>
      <scheme val="minor"/>
    </font>
    <font>
      <sz val="9"/>
      <color theme="1"/>
      <name val="游ゴシック"/>
      <family val="3"/>
      <charset val="128"/>
      <scheme val="minor"/>
    </font>
    <font>
      <b/>
      <sz val="9"/>
      <color rgb="FFFF0000"/>
      <name val="游ゴシック"/>
      <family val="3"/>
      <charset val="128"/>
      <scheme val="minor"/>
    </font>
    <font>
      <sz val="10"/>
      <color rgb="FFFF0000"/>
      <name val="游ゴシック"/>
      <family val="3"/>
      <charset val="128"/>
      <scheme val="minor"/>
    </font>
    <font>
      <sz val="10"/>
      <name val="游ゴシック"/>
      <family val="3"/>
      <charset val="128"/>
      <scheme val="minor"/>
    </font>
    <font>
      <sz val="10"/>
      <color theme="4"/>
      <name val="游ゴシック"/>
      <family val="3"/>
      <charset val="128"/>
      <scheme val="minor"/>
    </font>
    <font>
      <sz val="10.5"/>
      <color theme="1"/>
      <name val="游ゴシック"/>
      <family val="3"/>
      <charset val="128"/>
      <scheme val="minor"/>
    </font>
    <font>
      <sz val="11"/>
      <color rgb="FFC00000"/>
      <name val="游ゴシック"/>
      <family val="3"/>
      <charset val="128"/>
      <scheme val="minor"/>
    </font>
    <font>
      <sz val="10.5"/>
      <name val="游ゴシック"/>
      <family val="3"/>
      <charset val="128"/>
      <scheme val="minor"/>
    </font>
    <font>
      <sz val="8"/>
      <name val="游ゴシック"/>
      <family val="3"/>
      <charset val="128"/>
      <scheme val="minor"/>
    </font>
    <font>
      <i/>
      <sz val="11"/>
      <color theme="1"/>
      <name val="游ゴシック"/>
      <family val="3"/>
      <charset val="128"/>
      <scheme val="minor"/>
    </font>
    <font>
      <sz val="11"/>
      <color rgb="FF000000"/>
      <name val="游ゴシック"/>
      <family val="3"/>
      <charset val="128"/>
      <scheme val="minor"/>
    </font>
    <font>
      <b/>
      <sz val="10"/>
      <name val="游ゴシック"/>
      <family val="3"/>
      <charset val="128"/>
      <scheme val="minor"/>
    </font>
    <font>
      <sz val="11"/>
      <color rgb="FF000000"/>
      <name val="游ゴシック"/>
      <family val="3"/>
      <charset val="128"/>
    </font>
    <font>
      <sz val="11"/>
      <color indexed="0"/>
      <name val="ＭＳ Ｐ明朝"/>
      <family val="1"/>
      <charset val="128"/>
    </font>
    <font>
      <sz val="8"/>
      <color rgb="FFFF0000"/>
      <name val="游ゴシック"/>
      <family val="3"/>
      <charset val="128"/>
      <scheme val="minor"/>
    </font>
    <font>
      <b/>
      <sz val="10"/>
      <color rgb="FFFF0000"/>
      <name val="游ゴシック"/>
      <family val="3"/>
      <charset val="128"/>
      <scheme val="minor"/>
    </font>
    <font>
      <b/>
      <sz val="10"/>
      <color theme="1"/>
      <name val="游ゴシック"/>
      <family val="3"/>
      <charset val="128"/>
      <scheme val="minor"/>
    </font>
    <font>
      <b/>
      <sz val="9"/>
      <name val="游ゴシック"/>
      <family val="3"/>
      <charset val="128"/>
      <scheme val="minor"/>
    </font>
    <font>
      <b/>
      <sz val="20"/>
      <color rgb="FFFF0000"/>
      <name val="游ゴシック"/>
      <family val="3"/>
      <charset val="128"/>
      <scheme val="minor"/>
    </font>
    <font>
      <sz val="16"/>
      <color theme="1"/>
      <name val="游ゴシック"/>
      <family val="3"/>
      <charset val="128"/>
      <scheme val="minor"/>
    </font>
    <font>
      <b/>
      <sz val="12"/>
      <name val="游ゴシック"/>
      <family val="3"/>
      <charset val="128"/>
      <scheme val="minor"/>
    </font>
    <font>
      <sz val="12"/>
      <name val="游ゴシック"/>
      <family val="3"/>
      <charset val="128"/>
      <scheme val="minor"/>
    </font>
    <font>
      <b/>
      <sz val="6"/>
      <name val="游ゴシック"/>
      <family val="3"/>
      <charset val="128"/>
      <scheme val="minor"/>
    </font>
    <font>
      <b/>
      <sz val="8"/>
      <name val="游ゴシック"/>
      <family val="3"/>
      <charset val="128"/>
      <scheme val="minor"/>
    </font>
    <font>
      <b/>
      <sz val="18"/>
      <color indexed="8"/>
      <name val="游ゴシック"/>
      <family val="3"/>
      <charset val="128"/>
      <scheme val="minor"/>
    </font>
    <font>
      <u/>
      <sz val="20"/>
      <color theme="1"/>
      <name val="游ゴシック"/>
      <family val="3"/>
      <charset val="128"/>
      <scheme val="minor"/>
    </font>
    <font>
      <u/>
      <sz val="14"/>
      <color theme="1"/>
      <name val="游ゴシック"/>
      <family val="3"/>
      <charset val="128"/>
      <scheme val="minor"/>
    </font>
    <font>
      <sz val="14"/>
      <color theme="1"/>
      <name val="游ゴシック"/>
      <family val="3"/>
      <charset val="128"/>
      <scheme val="minor"/>
    </font>
    <font>
      <b/>
      <sz val="11"/>
      <color indexed="8"/>
      <name val="游ゴシック"/>
      <family val="3"/>
      <charset val="128"/>
      <scheme val="minor"/>
    </font>
    <font>
      <sz val="12"/>
      <color indexed="8"/>
      <name val="游ゴシック"/>
      <family val="3"/>
      <charset val="128"/>
      <scheme val="minor"/>
    </font>
    <font>
      <u/>
      <sz val="12"/>
      <color theme="10"/>
      <name val="游ゴシック"/>
      <family val="3"/>
      <charset val="128"/>
      <scheme val="minor"/>
    </font>
    <font>
      <sz val="10"/>
      <color indexed="8"/>
      <name val="游ゴシック"/>
      <family val="3"/>
      <charset val="128"/>
      <scheme val="minor"/>
    </font>
    <font>
      <b/>
      <sz val="12"/>
      <color indexed="8"/>
      <name val="游ゴシック"/>
      <family val="3"/>
      <charset val="128"/>
      <scheme val="minor"/>
    </font>
    <font>
      <u/>
      <sz val="11"/>
      <color indexed="10"/>
      <name val="游ゴシック"/>
      <family val="3"/>
      <charset val="128"/>
      <scheme val="minor"/>
    </font>
    <font>
      <b/>
      <sz val="18"/>
      <color theme="1"/>
      <name val="游ゴシック"/>
      <family val="3"/>
      <charset val="128"/>
      <scheme val="minor"/>
    </font>
    <font>
      <b/>
      <u/>
      <sz val="12"/>
      <color rgb="FFFF0000"/>
      <name val="游ゴシック"/>
      <family val="3"/>
      <charset val="128"/>
      <scheme val="minor"/>
    </font>
    <font>
      <b/>
      <sz val="16"/>
      <color theme="1"/>
      <name val="游ゴシック"/>
      <family val="3"/>
      <charset val="128"/>
      <scheme val="minor"/>
    </font>
    <font>
      <b/>
      <sz val="15"/>
      <color theme="1"/>
      <name val="游ゴシック"/>
      <family val="3"/>
      <charset val="128"/>
      <scheme val="minor"/>
    </font>
    <font>
      <b/>
      <sz val="13"/>
      <color theme="1"/>
      <name val="游ゴシック"/>
      <family val="3"/>
      <charset val="128"/>
      <scheme val="minor"/>
    </font>
    <font>
      <sz val="8"/>
      <color theme="1"/>
      <name val="游ゴシック"/>
      <family val="3"/>
      <charset val="128"/>
      <scheme val="minor"/>
    </font>
    <font>
      <b/>
      <sz val="10"/>
      <color rgb="FFC00000"/>
      <name val="游ゴシック"/>
      <family val="3"/>
      <charset val="128"/>
      <scheme val="minor"/>
    </font>
    <font>
      <b/>
      <sz val="16"/>
      <name val="游ゴシック"/>
      <family val="3"/>
      <charset val="128"/>
      <scheme val="minor"/>
    </font>
    <font>
      <b/>
      <sz val="14"/>
      <name val="游ゴシック"/>
      <family val="3"/>
      <charset val="128"/>
      <scheme val="minor"/>
    </font>
    <font>
      <b/>
      <sz val="12.5"/>
      <name val="游ゴシック"/>
      <family val="3"/>
      <charset val="128"/>
      <scheme val="minor"/>
    </font>
    <font>
      <b/>
      <u/>
      <sz val="12.65"/>
      <color theme="10"/>
      <name val="游ゴシック"/>
      <family val="3"/>
      <charset val="128"/>
      <scheme val="minor"/>
    </font>
    <font>
      <sz val="10"/>
      <color rgb="FF000000"/>
      <name val="游ゴシック"/>
      <family val="3"/>
      <charset val="128"/>
      <scheme val="minor"/>
    </font>
    <font>
      <sz val="12"/>
      <color rgb="FF000000"/>
      <name val="游ゴシック"/>
      <family val="3"/>
      <charset val="128"/>
      <scheme val="minor"/>
    </font>
    <font>
      <b/>
      <sz val="10.5"/>
      <color theme="1"/>
      <name val="游ゴシック"/>
      <family val="3"/>
      <charset val="128"/>
      <scheme val="minor"/>
    </font>
    <font>
      <u/>
      <sz val="11"/>
      <color rgb="FFFF0000"/>
      <name val="游ゴシック"/>
      <family val="3"/>
      <charset val="128"/>
      <scheme val="minor"/>
    </font>
    <font>
      <b/>
      <sz val="14"/>
      <color indexed="8"/>
      <name val="游ゴシック"/>
      <family val="3"/>
      <charset val="128"/>
      <scheme val="minor"/>
    </font>
    <font>
      <b/>
      <u/>
      <sz val="14"/>
      <color theme="1"/>
      <name val="游ゴシック"/>
      <family val="3"/>
      <charset val="128"/>
      <scheme val="minor"/>
    </font>
    <font>
      <b/>
      <u/>
      <sz val="16"/>
      <name val="游ゴシック"/>
      <family val="3"/>
      <charset val="128"/>
      <scheme val="minor"/>
    </font>
    <font>
      <u/>
      <sz val="16"/>
      <color rgb="FF000000"/>
      <name val="游ゴシック"/>
      <family val="3"/>
      <charset val="128"/>
      <scheme val="minor"/>
    </font>
    <font>
      <b/>
      <sz val="9"/>
      <color indexed="81"/>
      <name val="ＭＳ Ｐゴシック"/>
      <family val="3"/>
      <charset val="128"/>
    </font>
    <font>
      <sz val="9"/>
      <color theme="1"/>
      <name val="ＭＳ Ｐゴシック"/>
      <family val="3"/>
      <charset val="128"/>
    </font>
    <font>
      <b/>
      <sz val="9"/>
      <color theme="1"/>
      <name val="ＭＳ Ｐゴシック"/>
      <family val="3"/>
      <charset val="128"/>
    </font>
    <font>
      <sz val="9"/>
      <color indexed="81"/>
      <name val="MS P ゴシック"/>
      <family val="3"/>
      <charset val="128"/>
    </font>
    <font>
      <b/>
      <sz val="9"/>
      <color indexed="81"/>
      <name val="MS P ゴシック"/>
      <family val="3"/>
      <charset val="128"/>
    </font>
    <font>
      <b/>
      <sz val="9"/>
      <color indexed="10"/>
      <name val="ＭＳ Ｐゴシック"/>
      <family val="3"/>
      <charset val="128"/>
    </font>
    <font>
      <b/>
      <sz val="9"/>
      <color indexed="10"/>
      <name val="MS P ゴシック"/>
      <family val="3"/>
      <charset val="128"/>
    </font>
    <font>
      <b/>
      <sz val="9"/>
      <color theme="1"/>
      <name val="游ゴシック"/>
      <family val="3"/>
      <charset val="128"/>
      <scheme val="minor"/>
    </font>
    <font>
      <b/>
      <u/>
      <sz val="11"/>
      <color rgb="FFFF0000"/>
      <name val="游ゴシック"/>
      <family val="3"/>
      <charset val="128"/>
      <scheme val="minor"/>
    </font>
    <font>
      <i/>
      <sz val="11"/>
      <color rgb="FFFF0000"/>
      <name val="游ゴシック"/>
      <family val="3"/>
      <charset val="128"/>
      <scheme val="minor"/>
    </font>
    <font>
      <sz val="9"/>
      <color theme="1"/>
      <name val="游ゴシック"/>
      <family val="2"/>
      <charset val="128"/>
      <scheme val="minor"/>
    </font>
    <font>
      <sz val="9"/>
      <color indexed="10"/>
      <name val="ＭＳ Ｐゴシック"/>
      <family val="3"/>
      <charset val="128"/>
    </font>
    <font>
      <sz val="8"/>
      <color indexed="10"/>
      <name val="MS P ゴシック"/>
      <family val="3"/>
      <charset val="128"/>
    </font>
    <font>
      <sz val="9"/>
      <color indexed="10"/>
      <name val="MS P ゴシック"/>
      <family val="3"/>
      <charset val="128"/>
    </font>
    <font>
      <sz val="12"/>
      <color rgb="FFFF0000"/>
      <name val="游ゴシック"/>
      <family val="3"/>
      <charset val="128"/>
      <scheme val="minor"/>
    </font>
    <font>
      <b/>
      <sz val="12"/>
      <color rgb="FFFF0000"/>
      <name val="游ゴシック"/>
      <family val="3"/>
      <charset val="128"/>
      <scheme val="minor"/>
    </font>
    <font>
      <b/>
      <u/>
      <sz val="12.65"/>
      <color theme="10"/>
      <name val="ＭＳ Ｐゴシック"/>
      <family val="3"/>
      <charset val="128"/>
    </font>
    <font>
      <sz val="8"/>
      <color indexed="81"/>
      <name val="MS P ゴシック"/>
      <family val="3"/>
      <charset val="128"/>
    </font>
    <font>
      <sz val="9"/>
      <color indexed="81"/>
      <name val="ＭＳ Ｐゴシック"/>
      <family val="3"/>
      <charset val="128"/>
    </font>
    <font>
      <sz val="11"/>
      <color indexed="0"/>
      <name val="游ゴシック"/>
      <family val="3"/>
      <charset val="128"/>
      <scheme val="minor"/>
    </font>
    <font>
      <b/>
      <sz val="11"/>
      <color rgb="FF000000"/>
      <name val="游ゴシック"/>
      <family val="3"/>
      <charset val="128"/>
      <scheme val="minor"/>
    </font>
  </fonts>
  <fills count="18">
    <fill>
      <patternFill patternType="none"/>
    </fill>
    <fill>
      <patternFill patternType="gray125"/>
    </fill>
    <fill>
      <patternFill patternType="solid">
        <fgColor theme="5" tint="0.79998168889431442"/>
        <bgColor indexed="64"/>
      </patternFill>
    </fill>
    <fill>
      <patternFill patternType="solid">
        <fgColor rgb="FFFFFF66"/>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rgb="FFFFFFCC"/>
        <bgColor indexed="64"/>
      </patternFill>
    </fill>
    <fill>
      <patternFill patternType="solid">
        <fgColor theme="2" tint="-9.9978637043366805E-2"/>
        <bgColor indexed="64"/>
      </patternFill>
    </fill>
    <fill>
      <patternFill patternType="solid">
        <fgColor theme="2"/>
        <bgColor indexed="64"/>
      </patternFill>
    </fill>
    <fill>
      <patternFill patternType="solid">
        <fgColor rgb="FFFFCCCC"/>
        <bgColor indexed="64"/>
      </patternFill>
    </fill>
    <fill>
      <patternFill patternType="solid">
        <fgColor rgb="FFB4D2F2"/>
        <bgColor indexed="64"/>
      </patternFill>
    </fill>
    <fill>
      <patternFill patternType="solid">
        <fgColor theme="1" tint="0.499984740745262"/>
        <bgColor indexed="64"/>
      </patternFill>
    </fill>
    <fill>
      <patternFill patternType="solid">
        <fgColor rgb="FFFEFDCE"/>
        <bgColor indexed="64"/>
      </patternFill>
    </fill>
    <fill>
      <patternFill patternType="solid">
        <fgColor rgb="FFCCECFF"/>
        <bgColor indexed="64"/>
      </patternFill>
    </fill>
  </fills>
  <borders count="15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hair">
        <color indexed="64"/>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dashed">
        <color indexed="64"/>
      </left>
      <right/>
      <top/>
      <bottom style="thin">
        <color indexed="64"/>
      </bottom>
      <diagonal/>
    </border>
    <border>
      <left/>
      <right style="dashed">
        <color indexed="64"/>
      </right>
      <top/>
      <bottom style="thin">
        <color indexed="64"/>
      </bottom>
      <diagonal/>
    </border>
    <border>
      <left style="dashed">
        <color indexed="64"/>
      </left>
      <right style="thin">
        <color indexed="64"/>
      </right>
      <top/>
      <bottom style="thin">
        <color indexed="64"/>
      </bottom>
      <diagonal/>
    </border>
    <border>
      <left style="dashed">
        <color indexed="64"/>
      </left>
      <right/>
      <top style="thin">
        <color indexed="64"/>
      </top>
      <bottom style="hair">
        <color indexed="64"/>
      </bottom>
      <diagonal/>
    </border>
    <border>
      <left/>
      <right style="dashed">
        <color indexed="64"/>
      </right>
      <top style="thin">
        <color indexed="64"/>
      </top>
      <bottom style="hair">
        <color indexed="64"/>
      </bottom>
      <diagonal/>
    </border>
    <border>
      <left style="dashed">
        <color indexed="64"/>
      </left>
      <right style="thin">
        <color indexed="64"/>
      </right>
      <top style="thin">
        <color indexed="64"/>
      </top>
      <bottom style="hair">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hair">
        <color indexed="64"/>
      </left>
      <right style="dashed">
        <color indexed="64"/>
      </right>
      <top style="thin">
        <color indexed="64"/>
      </top>
      <bottom/>
      <diagonal/>
    </border>
    <border>
      <left/>
      <right style="dashed">
        <color indexed="64"/>
      </right>
      <top style="thin">
        <color indexed="64"/>
      </top>
      <bottom/>
      <diagonal/>
    </border>
    <border>
      <left style="dashed">
        <color indexed="64"/>
      </left>
      <right style="thin">
        <color indexed="64"/>
      </right>
      <top style="thin">
        <color indexed="64"/>
      </top>
      <bottom/>
      <diagonal/>
    </border>
    <border>
      <left/>
      <right style="hair">
        <color indexed="64"/>
      </right>
      <top style="thin">
        <color indexed="64"/>
      </top>
      <bottom/>
      <diagonal/>
    </border>
    <border>
      <left style="thin">
        <color indexed="64"/>
      </left>
      <right style="dashed">
        <color indexed="64"/>
      </right>
      <top style="hair">
        <color indexed="64"/>
      </top>
      <bottom style="thin">
        <color indexed="64"/>
      </bottom>
      <diagonal/>
    </border>
    <border>
      <left style="dashed">
        <color indexed="64"/>
      </left>
      <right style="dashed">
        <color indexed="64"/>
      </right>
      <top style="hair">
        <color indexed="64"/>
      </top>
      <bottom style="thin">
        <color indexed="64"/>
      </bottom>
      <diagonal/>
    </border>
    <border>
      <left style="dashed">
        <color indexed="64"/>
      </left>
      <right/>
      <top style="hair">
        <color indexed="64"/>
      </top>
      <bottom style="thin">
        <color indexed="64"/>
      </bottom>
      <diagonal/>
    </border>
    <border>
      <left style="hair">
        <color indexed="64"/>
      </left>
      <right style="dashed">
        <color indexed="64"/>
      </right>
      <top style="hair">
        <color indexed="64"/>
      </top>
      <bottom style="thin">
        <color indexed="64"/>
      </bottom>
      <diagonal/>
    </border>
    <border>
      <left/>
      <right style="dashed">
        <color indexed="64"/>
      </right>
      <top style="hair">
        <color indexed="64"/>
      </top>
      <bottom style="thin">
        <color indexed="64"/>
      </bottom>
      <diagonal/>
    </border>
    <border>
      <left style="dashed">
        <color indexed="64"/>
      </left>
      <right style="thin">
        <color indexed="64"/>
      </right>
      <top style="hair">
        <color indexed="64"/>
      </top>
      <bottom style="thin">
        <color indexed="64"/>
      </bottom>
      <diagonal/>
    </border>
    <border>
      <left/>
      <right/>
      <top style="hair">
        <color indexed="64"/>
      </top>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thin">
        <color indexed="64"/>
      </bottom>
      <diagonal/>
    </border>
    <border>
      <left/>
      <right style="medium">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hair">
        <color indexed="64"/>
      </top>
      <bottom style="thin">
        <color indexed="64"/>
      </bottom>
      <diagonal/>
    </border>
    <border>
      <left/>
      <right style="hair">
        <color indexed="64"/>
      </right>
      <top style="thin">
        <color indexed="64"/>
      </top>
      <bottom style="thin">
        <color indexed="64"/>
      </bottom>
      <diagonal/>
    </border>
    <border>
      <left style="thin">
        <color indexed="64"/>
      </left>
      <right style="dashed">
        <color indexed="64"/>
      </right>
      <top style="hair">
        <color indexed="64"/>
      </top>
      <bottom/>
      <diagonal/>
    </border>
    <border>
      <left style="dashed">
        <color indexed="64"/>
      </left>
      <right style="dashed">
        <color indexed="64"/>
      </right>
      <top style="hair">
        <color indexed="64"/>
      </top>
      <bottom/>
      <diagonal/>
    </border>
    <border>
      <left style="dashed">
        <color indexed="64"/>
      </left>
      <right/>
      <top style="hair">
        <color indexed="64"/>
      </top>
      <bottom/>
      <diagonal/>
    </border>
    <border>
      <left style="hair">
        <color indexed="64"/>
      </left>
      <right style="dashed">
        <color indexed="64"/>
      </right>
      <top style="hair">
        <color indexed="64"/>
      </top>
      <bottom/>
      <diagonal/>
    </border>
    <border>
      <left/>
      <right style="dashed">
        <color indexed="64"/>
      </right>
      <top style="hair">
        <color indexed="64"/>
      </top>
      <bottom/>
      <diagonal/>
    </border>
    <border>
      <left style="dashed">
        <color indexed="64"/>
      </left>
      <right style="thin">
        <color indexed="64"/>
      </right>
      <top style="hair">
        <color indexed="64"/>
      </top>
      <bottom/>
      <diagonal/>
    </border>
    <border>
      <left style="thin">
        <color indexed="64"/>
      </left>
      <right/>
      <top style="hair">
        <color indexed="64"/>
      </top>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right style="dashed">
        <color indexed="64"/>
      </right>
      <top/>
      <bottom/>
      <diagonal/>
    </border>
    <border>
      <left/>
      <right style="medium">
        <color indexed="64"/>
      </right>
      <top/>
      <bottom style="thin">
        <color indexed="64"/>
      </bottom>
      <diagonal/>
    </border>
    <border>
      <left style="thin">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dotted">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medium">
        <color indexed="64"/>
      </right>
      <top/>
      <bottom style="medium">
        <color indexed="64"/>
      </bottom>
      <diagonal/>
    </border>
  </borders>
  <cellStyleXfs count="36">
    <xf numFmtId="0" fontId="0" fillId="0" borderId="0">
      <alignment vertical="center"/>
    </xf>
    <xf numFmtId="0" fontId="6" fillId="0" borderId="0">
      <alignment vertical="center"/>
    </xf>
    <xf numFmtId="0" fontId="5" fillId="0" borderId="0">
      <alignment vertical="center"/>
    </xf>
    <xf numFmtId="38" fontId="6"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12" fillId="0" borderId="0">
      <alignment vertical="center"/>
    </xf>
    <xf numFmtId="0" fontId="5" fillId="0" borderId="0">
      <alignment vertical="center"/>
    </xf>
    <xf numFmtId="0" fontId="15" fillId="0" borderId="0"/>
    <xf numFmtId="0" fontId="16" fillId="0" borderId="0"/>
    <xf numFmtId="0" fontId="17" fillId="0" borderId="0" applyNumberFormat="0" applyFill="0" applyBorder="0" applyAlignment="0" applyProtection="0">
      <alignment vertical="top"/>
      <protection locked="0"/>
    </xf>
    <xf numFmtId="0" fontId="18" fillId="0" borderId="0" applyNumberFormat="0" applyFill="0" applyBorder="0" applyAlignment="0" applyProtection="0"/>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6" fillId="0" borderId="0">
      <alignment vertical="center"/>
    </xf>
    <xf numFmtId="38" fontId="12" fillId="0" borderId="0" applyFont="0" applyFill="0" applyBorder="0" applyAlignment="0" applyProtection="0">
      <alignment vertical="center"/>
    </xf>
    <xf numFmtId="0" fontId="22" fillId="0" borderId="0">
      <alignment vertical="center"/>
    </xf>
    <xf numFmtId="0" fontId="6"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12"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cellStyleXfs>
  <cellXfs count="1558">
    <xf numFmtId="0" fontId="0" fillId="0" borderId="0" xfId="0">
      <alignment vertical="center"/>
    </xf>
    <xf numFmtId="0" fontId="14" fillId="0" borderId="0" xfId="1" applyFont="1">
      <alignment vertical="center"/>
    </xf>
    <xf numFmtId="0" fontId="13" fillId="0" borderId="0" xfId="1" applyFont="1">
      <alignment vertical="center"/>
    </xf>
    <xf numFmtId="0" fontId="13" fillId="0" borderId="0" xfId="1" applyFont="1" applyAlignment="1">
      <alignment horizontal="center" vertical="center"/>
    </xf>
    <xf numFmtId="179" fontId="14" fillId="0" borderId="0" xfId="1" applyNumberFormat="1" applyFont="1" applyAlignment="1">
      <alignment horizontal="center" vertical="center"/>
    </xf>
    <xf numFmtId="0" fontId="13" fillId="0" borderId="0" xfId="1" applyFont="1" applyAlignment="1">
      <alignment vertical="center" wrapText="1"/>
    </xf>
    <xf numFmtId="49" fontId="13" fillId="0" borderId="0" xfId="1" applyNumberFormat="1" applyFont="1">
      <alignment vertical="center"/>
    </xf>
    <xf numFmtId="179" fontId="14" fillId="0" borderId="0" xfId="1" applyNumberFormat="1" applyFont="1">
      <alignment vertical="center"/>
    </xf>
    <xf numFmtId="0" fontId="14" fillId="0" borderId="0" xfId="1" applyFont="1" applyAlignment="1">
      <alignment horizontal="left" vertical="center"/>
    </xf>
    <xf numFmtId="0" fontId="14" fillId="0" borderId="0" xfId="1" applyFont="1" applyAlignment="1">
      <alignment vertical="top"/>
    </xf>
    <xf numFmtId="0" fontId="2" fillId="0" borderId="0" xfId="1" applyFont="1">
      <alignment vertical="center"/>
    </xf>
    <xf numFmtId="0" fontId="6" fillId="0" borderId="0" xfId="5" applyFont="1">
      <alignment vertical="center"/>
    </xf>
    <xf numFmtId="0" fontId="6" fillId="0" borderId="0" xfId="0" applyFont="1">
      <alignment vertical="center"/>
    </xf>
    <xf numFmtId="0" fontId="6" fillId="0" borderId="0" xfId="1">
      <alignment vertical="center"/>
    </xf>
    <xf numFmtId="0" fontId="26" fillId="0" borderId="0" xfId="1" applyFont="1">
      <alignment vertical="center"/>
    </xf>
    <xf numFmtId="0" fontId="6" fillId="0" borderId="0" xfId="1" applyAlignment="1">
      <alignment vertical="center" wrapText="1"/>
    </xf>
    <xf numFmtId="0" fontId="6" fillId="0" borderId="0" xfId="1" applyAlignment="1">
      <alignment horizontal="center" vertical="center"/>
    </xf>
    <xf numFmtId="0" fontId="6" fillId="4" borderId="0" xfId="1" applyFill="1" applyAlignment="1">
      <alignment horizontal="left" vertical="center" shrinkToFit="1"/>
    </xf>
    <xf numFmtId="0" fontId="6" fillId="0" borderId="0" xfId="1" applyAlignment="1">
      <alignment vertical="center" shrinkToFit="1"/>
    </xf>
    <xf numFmtId="0" fontId="6" fillId="0" borderId="0" xfId="1" applyAlignment="1">
      <alignment horizontal="left" vertical="center" shrinkToFit="1"/>
    </xf>
    <xf numFmtId="0" fontId="6" fillId="0" borderId="0" xfId="1" applyAlignment="1">
      <alignment horizontal="left" vertical="center"/>
    </xf>
    <xf numFmtId="0" fontId="6" fillId="0" borderId="0" xfId="1" applyAlignment="1">
      <alignment horizontal="left" vertical="center" wrapText="1"/>
    </xf>
    <xf numFmtId="0" fontId="6" fillId="0" borderId="0" xfId="1" applyAlignment="1">
      <alignment horizontal="right" vertical="center"/>
    </xf>
    <xf numFmtId="0" fontId="29" fillId="0" borderId="0" xfId="1" applyFont="1">
      <alignment vertical="center"/>
    </xf>
    <xf numFmtId="0" fontId="6" fillId="0" borderId="0" xfId="1" applyAlignment="1">
      <alignment horizontal="center" vertical="center" wrapText="1"/>
    </xf>
    <xf numFmtId="0" fontId="6" fillId="0" borderId="5" xfId="2" applyFont="1" applyBorder="1" applyAlignment="1">
      <alignment horizontal="center" vertical="center"/>
    </xf>
    <xf numFmtId="0" fontId="6" fillId="0" borderId="0" xfId="2" applyFont="1" applyAlignment="1">
      <alignment horizontal="center" vertical="center"/>
    </xf>
    <xf numFmtId="0" fontId="6" fillId="0" borderId="0" xfId="2" applyFont="1" applyAlignment="1">
      <alignment horizontal="center" vertical="center" wrapText="1"/>
    </xf>
    <xf numFmtId="0" fontId="6" fillId="0" borderId="0" xfId="2" applyFont="1">
      <alignment vertical="center"/>
    </xf>
    <xf numFmtId="0" fontId="6" fillId="0" borderId="17" xfId="2" applyFont="1" applyBorder="1">
      <alignment vertical="center"/>
    </xf>
    <xf numFmtId="0" fontId="29" fillId="0" borderId="0" xfId="1" applyFont="1" applyAlignment="1">
      <alignment horizontal="center" vertical="center" wrapText="1"/>
    </xf>
    <xf numFmtId="0" fontId="4" fillId="0" borderId="0" xfId="1" applyFont="1">
      <alignment vertical="center"/>
    </xf>
    <xf numFmtId="0" fontId="29" fillId="0" borderId="0" xfId="1" applyFont="1" applyAlignment="1">
      <alignment vertical="center" wrapText="1"/>
    </xf>
    <xf numFmtId="0" fontId="6" fillId="0" borderId="17" xfId="1" applyBorder="1" applyAlignment="1">
      <alignment horizontal="center" vertical="center"/>
    </xf>
    <xf numFmtId="0" fontId="6" fillId="5" borderId="0" xfId="1" applyFill="1">
      <alignment vertical="center"/>
    </xf>
    <xf numFmtId="0" fontId="10" fillId="0" borderId="0" xfId="1" applyFont="1">
      <alignment vertical="center"/>
    </xf>
    <xf numFmtId="0" fontId="10" fillId="0" borderId="0" xfId="0" applyFont="1">
      <alignment vertical="center"/>
    </xf>
    <xf numFmtId="0" fontId="34" fillId="0" borderId="0" xfId="0" applyFont="1" applyAlignment="1">
      <alignment vertical="center" wrapText="1"/>
    </xf>
    <xf numFmtId="0" fontId="36" fillId="0" borderId="0" xfId="0" applyFont="1" applyAlignment="1">
      <alignment vertical="center" wrapText="1"/>
    </xf>
    <xf numFmtId="0" fontId="21" fillId="0" borderId="0" xfId="2" applyFont="1">
      <alignment vertical="center"/>
    </xf>
    <xf numFmtId="0" fontId="37" fillId="0" borderId="0" xfId="2" applyFont="1">
      <alignment vertical="center"/>
    </xf>
    <xf numFmtId="0" fontId="6" fillId="0" borderId="0" xfId="2" applyFont="1" applyAlignment="1">
      <alignment horizontal="left" vertical="center"/>
    </xf>
    <xf numFmtId="0" fontId="6" fillId="0" borderId="0" xfId="2" applyFont="1" applyAlignment="1">
      <alignment horizontal="center" vertical="center" shrinkToFit="1"/>
    </xf>
    <xf numFmtId="177" fontId="6" fillId="4" borderId="0" xfId="1" applyNumberFormat="1" applyFill="1" applyAlignment="1">
      <alignment vertical="center" shrinkToFit="1"/>
    </xf>
    <xf numFmtId="0" fontId="6" fillId="4" borderId="0" xfId="1" applyFill="1" applyAlignment="1">
      <alignment vertical="center" shrinkToFit="1"/>
    </xf>
    <xf numFmtId="0" fontId="10" fillId="0" borderId="0" xfId="2" applyFont="1" applyAlignment="1">
      <alignment horizontal="center" vertical="center" wrapText="1"/>
    </xf>
    <xf numFmtId="0" fontId="37" fillId="0" borderId="0" xfId="2" applyFont="1" applyAlignment="1">
      <alignment vertical="center" shrinkToFit="1"/>
    </xf>
    <xf numFmtId="0" fontId="38" fillId="0" borderId="0" xfId="2" applyFont="1">
      <alignment vertical="center"/>
    </xf>
    <xf numFmtId="0" fontId="31" fillId="0" borderId="0" xfId="1" applyFont="1">
      <alignment vertical="center"/>
    </xf>
    <xf numFmtId="0" fontId="25" fillId="0" borderId="0" xfId="2" applyFont="1" applyAlignment="1">
      <alignment horizontal="center" vertical="center"/>
    </xf>
    <xf numFmtId="0" fontId="28" fillId="0" borderId="0" xfId="2" applyFont="1">
      <alignment vertical="center"/>
    </xf>
    <xf numFmtId="0" fontId="6" fillId="0" borderId="0" xfId="2" applyFont="1" applyAlignment="1">
      <alignment horizontal="center" vertical="top"/>
    </xf>
    <xf numFmtId="0" fontId="37" fillId="0" borderId="0" xfId="2" applyFont="1" applyAlignment="1">
      <alignment horizontal="center" vertical="center"/>
    </xf>
    <xf numFmtId="38" fontId="37" fillId="0" borderId="0" xfId="13" applyFont="1" applyBorder="1" applyAlignment="1" applyProtection="1">
      <alignment vertical="center"/>
    </xf>
    <xf numFmtId="0" fontId="37" fillId="0" borderId="0" xfId="2" applyFont="1" applyAlignment="1">
      <alignment horizontal="left" vertical="center"/>
    </xf>
    <xf numFmtId="0" fontId="6" fillId="0" borderId="0" xfId="2" applyFont="1" applyAlignment="1">
      <alignment horizontal="right"/>
    </xf>
    <xf numFmtId="0" fontId="6" fillId="0" borderId="0" xfId="2" applyFont="1" applyAlignment="1">
      <alignment vertical="center" shrinkToFit="1"/>
    </xf>
    <xf numFmtId="0" fontId="21" fillId="0" borderId="0" xfId="2" applyFont="1" applyAlignment="1">
      <alignment vertical="top" wrapText="1"/>
    </xf>
    <xf numFmtId="0" fontId="6" fillId="0" borderId="4" xfId="2" applyFont="1" applyBorder="1">
      <alignment vertical="center"/>
    </xf>
    <xf numFmtId="176" fontId="6" fillId="0" borderId="17" xfId="2" applyNumberFormat="1" applyFont="1" applyBorder="1" applyAlignment="1">
      <alignment horizontal="center" vertical="center"/>
    </xf>
    <xf numFmtId="0" fontId="6" fillId="0" borderId="17" xfId="2" applyFont="1" applyBorder="1" applyAlignment="1">
      <alignment horizontal="center" vertical="center" shrinkToFit="1"/>
    </xf>
    <xf numFmtId="0" fontId="6" fillId="0" borderId="17" xfId="2" applyFont="1" applyBorder="1" applyAlignment="1">
      <alignment vertical="center" shrinkToFit="1"/>
    </xf>
    <xf numFmtId="0" fontId="6" fillId="0" borderId="0" xfId="2" applyFont="1" applyAlignment="1">
      <alignment horizontal="right" vertical="center"/>
    </xf>
    <xf numFmtId="0" fontId="21" fillId="0" borderId="0" xfId="0" applyFont="1">
      <alignment vertical="center"/>
    </xf>
    <xf numFmtId="0" fontId="6" fillId="0" borderId="0" xfId="2" applyFont="1" applyAlignment="1"/>
    <xf numFmtId="0" fontId="41" fillId="0" borderId="0" xfId="2" applyFont="1">
      <alignment vertical="center"/>
    </xf>
    <xf numFmtId="0" fontId="41" fillId="0" borderId="0" xfId="2" applyFont="1" applyAlignment="1">
      <alignment horizontal="center" vertical="center"/>
    </xf>
    <xf numFmtId="0" fontId="21" fillId="0" borderId="0" xfId="7" applyFont="1">
      <alignment vertical="center"/>
    </xf>
    <xf numFmtId="0" fontId="35" fillId="0" borderId="0" xfId="7" applyFont="1" applyAlignment="1">
      <alignment horizontal="center" vertical="center"/>
    </xf>
    <xf numFmtId="0" fontId="40" fillId="0" borderId="0" xfId="7" applyFont="1">
      <alignment vertical="center"/>
    </xf>
    <xf numFmtId="0" fontId="6" fillId="0" borderId="0" xfId="15" applyFont="1">
      <alignment vertical="center"/>
    </xf>
    <xf numFmtId="0" fontId="6" fillId="0" borderId="0" xfId="15" applyFont="1" applyAlignment="1">
      <alignment vertical="center" wrapText="1"/>
    </xf>
    <xf numFmtId="0" fontId="6" fillId="5" borderId="0" xfId="5" applyFont="1" applyFill="1">
      <alignment vertical="center"/>
    </xf>
    <xf numFmtId="0" fontId="6" fillId="0" borderId="2" xfId="1" applyBorder="1" applyAlignment="1">
      <alignment horizontal="center" vertical="center"/>
    </xf>
    <xf numFmtId="0" fontId="6" fillId="2" borderId="1" xfId="1" applyFill="1" applyBorder="1">
      <alignment vertical="center"/>
    </xf>
    <xf numFmtId="0" fontId="6" fillId="6" borderId="1" xfId="1" applyFill="1" applyBorder="1">
      <alignment vertical="center"/>
    </xf>
    <xf numFmtId="0" fontId="6" fillId="0" borderId="2" xfId="1" applyBorder="1" applyAlignment="1">
      <alignment horizontal="center" vertical="center" shrinkToFit="1"/>
    </xf>
    <xf numFmtId="0" fontId="6" fillId="0" borderId="10" xfId="1" applyBorder="1" applyAlignment="1">
      <alignment horizontal="center" vertical="center"/>
    </xf>
    <xf numFmtId="0" fontId="6" fillId="5" borderId="3" xfId="1" applyFill="1" applyBorder="1" applyAlignment="1">
      <alignment horizontal="left" vertical="center" shrinkToFit="1"/>
    </xf>
    <xf numFmtId="0" fontId="6" fillId="0" borderId="1" xfId="1" applyBorder="1" applyAlignment="1">
      <alignment horizontal="center" vertical="center"/>
    </xf>
    <xf numFmtId="0" fontId="6" fillId="0" borderId="5" xfId="1" applyBorder="1" applyAlignment="1">
      <alignment horizontal="center" vertical="center"/>
    </xf>
    <xf numFmtId="0" fontId="6" fillId="0" borderId="1" xfId="1" applyBorder="1" applyAlignment="1">
      <alignment horizontal="center" vertical="center" wrapText="1"/>
    </xf>
    <xf numFmtId="0" fontId="27" fillId="0" borderId="0" xfId="1" applyFont="1">
      <alignment vertical="center"/>
    </xf>
    <xf numFmtId="0" fontId="6" fillId="0" borderId="18" xfId="1" applyBorder="1" applyAlignment="1">
      <alignment horizontal="center" vertical="center" shrinkToFit="1"/>
    </xf>
    <xf numFmtId="0" fontId="0" fillId="0" borderId="0" xfId="0" applyAlignment="1">
      <alignment vertical="center" wrapText="1"/>
    </xf>
    <xf numFmtId="0" fontId="6" fillId="0" borderId="6" xfId="1" applyBorder="1" applyAlignment="1">
      <alignment horizontal="center" vertical="center" wrapText="1"/>
    </xf>
    <xf numFmtId="0" fontId="6" fillId="0" borderId="16" xfId="1" applyBorder="1">
      <alignment vertical="center"/>
    </xf>
    <xf numFmtId="0" fontId="50" fillId="0" borderId="0" xfId="1" applyFont="1">
      <alignment vertical="center"/>
    </xf>
    <xf numFmtId="0" fontId="26" fillId="0" borderId="0" xfId="1" applyFont="1" applyAlignment="1">
      <alignment horizontal="left" vertical="center"/>
    </xf>
    <xf numFmtId="0" fontId="37" fillId="0" borderId="0" xfId="15" applyFont="1" applyAlignment="1">
      <alignment horizontal="center" vertical="center" wrapText="1"/>
    </xf>
    <xf numFmtId="0" fontId="6" fillId="0" borderId="6" xfId="1" applyBorder="1">
      <alignment vertical="center"/>
    </xf>
    <xf numFmtId="0" fontId="6" fillId="0" borderId="46" xfId="1" applyBorder="1">
      <alignment vertical="center"/>
    </xf>
    <xf numFmtId="0" fontId="26" fillId="0" borderId="0" xfId="1" applyFont="1" applyAlignment="1">
      <alignment horizontal="center" vertical="center"/>
    </xf>
    <xf numFmtId="0" fontId="40" fillId="5" borderId="0" xfId="7" applyFont="1" applyFill="1">
      <alignment vertical="center"/>
    </xf>
    <xf numFmtId="0" fontId="21" fillId="5" borderId="0" xfId="7" applyFont="1" applyFill="1">
      <alignment vertical="center"/>
    </xf>
    <xf numFmtId="0" fontId="52" fillId="0" borderId="6" xfId="7" applyFont="1" applyBorder="1" applyAlignment="1">
      <alignment horizontal="left" vertical="center"/>
    </xf>
    <xf numFmtId="0" fontId="54" fillId="0" borderId="6" xfId="7" applyFont="1" applyBorder="1" applyAlignment="1">
      <alignment horizontal="left" vertical="top"/>
    </xf>
    <xf numFmtId="0" fontId="9" fillId="0" borderId="6" xfId="7" applyFont="1" applyBorder="1" applyAlignment="1">
      <alignment vertical="top"/>
    </xf>
    <xf numFmtId="0" fontId="40" fillId="0" borderId="46" xfId="7" applyFont="1" applyBorder="1">
      <alignment vertical="center"/>
    </xf>
    <xf numFmtId="0" fontId="43" fillId="0" borderId="2" xfId="7" applyFont="1" applyBorder="1" applyAlignment="1">
      <alignment horizontal="left" vertical="center"/>
    </xf>
    <xf numFmtId="0" fontId="9" fillId="0" borderId="38" xfId="7" applyFont="1" applyBorder="1" applyAlignment="1">
      <alignment vertical="top"/>
    </xf>
    <xf numFmtId="0" fontId="6" fillId="0" borderId="0" xfId="1" quotePrefix="1">
      <alignment vertical="center"/>
    </xf>
    <xf numFmtId="0" fontId="59" fillId="0" borderId="0" xfId="1" applyFont="1" applyAlignment="1">
      <alignment horizontal="center" vertical="center"/>
    </xf>
    <xf numFmtId="0" fontId="60" fillId="0" borderId="0" xfId="1" applyFont="1">
      <alignment vertical="center"/>
    </xf>
    <xf numFmtId="0" fontId="61" fillId="0" borderId="0" xfId="1" applyFont="1">
      <alignment vertical="center"/>
    </xf>
    <xf numFmtId="0" fontId="62" fillId="0" borderId="0" xfId="11" applyFont="1" applyAlignment="1" applyProtection="1">
      <alignment vertical="center"/>
    </xf>
    <xf numFmtId="0" fontId="63" fillId="0" borderId="0" xfId="1" applyFont="1">
      <alignment vertical="center"/>
    </xf>
    <xf numFmtId="0" fontId="27" fillId="0" borderId="0" xfId="1" applyFont="1" applyAlignment="1">
      <alignment horizontal="left" vertical="center"/>
    </xf>
    <xf numFmtId="0" fontId="26" fillId="0" borderId="0" xfId="1" quotePrefix="1" applyFont="1">
      <alignment vertical="center"/>
    </xf>
    <xf numFmtId="0" fontId="64" fillId="0" borderId="0" xfId="1" applyFont="1">
      <alignment vertical="center"/>
    </xf>
    <xf numFmtId="0" fontId="6" fillId="0" borderId="0" xfId="1" applyAlignment="1">
      <alignment vertical="top" wrapText="1"/>
    </xf>
    <xf numFmtId="0" fontId="6" fillId="10" borderId="1" xfId="1" applyFill="1" applyBorder="1">
      <alignment vertical="center"/>
    </xf>
    <xf numFmtId="0" fontId="6" fillId="4" borderId="1" xfId="1" applyFill="1" applyBorder="1">
      <alignment vertical="center"/>
    </xf>
    <xf numFmtId="0" fontId="60" fillId="0" borderId="7" xfId="1" applyFont="1" applyBorder="1">
      <alignment vertical="center"/>
    </xf>
    <xf numFmtId="0" fontId="61" fillId="0" borderId="0" xfId="1" applyFont="1" applyAlignment="1">
      <alignment vertical="center" wrapText="1"/>
    </xf>
    <xf numFmtId="0" fontId="6" fillId="0" borderId="1" xfId="1" applyBorder="1">
      <alignment vertical="center"/>
    </xf>
    <xf numFmtId="0" fontId="6" fillId="0" borderId="0" xfId="1" quotePrefix="1" applyAlignment="1">
      <alignment horizontal="center" vertical="center"/>
    </xf>
    <xf numFmtId="0" fontId="26" fillId="0" borderId="0" xfId="1" applyFont="1" applyAlignment="1">
      <alignment vertical="top"/>
    </xf>
    <xf numFmtId="0" fontId="6" fillId="0" borderId="0" xfId="2" applyFont="1" applyAlignment="1">
      <alignment horizontal="center"/>
    </xf>
    <xf numFmtId="0" fontId="21" fillId="0" borderId="0" xfId="15" applyFont="1" applyAlignment="1">
      <alignment vertical="top" wrapText="1"/>
    </xf>
    <xf numFmtId="0" fontId="6" fillId="0" borderId="0" xfId="35" applyFont="1">
      <alignment vertical="center"/>
    </xf>
    <xf numFmtId="0" fontId="37" fillId="0" borderId="0" xfId="0" applyFont="1">
      <alignment vertical="center"/>
    </xf>
    <xf numFmtId="0" fontId="21" fillId="0" borderId="0" xfId="15" applyFont="1" applyAlignment="1">
      <alignment horizontal="center" vertical="top" wrapText="1"/>
    </xf>
    <xf numFmtId="0" fontId="21" fillId="0" borderId="0" xfId="15" applyFont="1" applyAlignment="1">
      <alignment vertical="top"/>
    </xf>
    <xf numFmtId="0" fontId="56" fillId="0" borderId="0" xfId="21" applyFont="1">
      <alignment vertical="center"/>
    </xf>
    <xf numFmtId="0" fontId="66" fillId="0" borderId="0" xfId="15" applyFont="1">
      <alignment vertical="center"/>
    </xf>
    <xf numFmtId="0" fontId="37" fillId="0" borderId="0" xfId="0" applyFont="1" applyAlignment="1">
      <alignment vertical="top" wrapText="1"/>
    </xf>
    <xf numFmtId="0" fontId="0" fillId="0" borderId="0" xfId="35" applyFont="1">
      <alignment vertical="center"/>
    </xf>
    <xf numFmtId="0" fontId="6" fillId="0" borderId="0" xfId="35" applyFont="1" applyAlignment="1"/>
    <xf numFmtId="0" fontId="21" fillId="0" borderId="20" xfId="15" applyFont="1" applyBorder="1">
      <alignment vertical="center"/>
    </xf>
    <xf numFmtId="0" fontId="6" fillId="0" borderId="21" xfId="15" applyFont="1" applyBorder="1">
      <alignment vertical="center"/>
    </xf>
    <xf numFmtId="0" fontId="6" fillId="0" borderId="46" xfId="35" applyFont="1" applyBorder="1">
      <alignment vertical="center"/>
    </xf>
    <xf numFmtId="0" fontId="0" fillId="0" borderId="46" xfId="35" applyFont="1" applyBorder="1">
      <alignment vertical="center"/>
    </xf>
    <xf numFmtId="0" fontId="6" fillId="0" borderId="46" xfId="35" applyFont="1" applyBorder="1" applyAlignment="1">
      <alignment horizontal="center" vertical="center"/>
    </xf>
    <xf numFmtId="0" fontId="6" fillId="0" borderId="46" xfId="15" applyFont="1" applyBorder="1" applyAlignment="1">
      <alignment horizontal="center" vertical="center"/>
    </xf>
    <xf numFmtId="0" fontId="37" fillId="0" borderId="46" xfId="0" applyFont="1" applyBorder="1">
      <alignment vertical="center"/>
    </xf>
    <xf numFmtId="0" fontId="26" fillId="0" borderId="0" xfId="0" applyFont="1">
      <alignment vertical="center"/>
    </xf>
    <xf numFmtId="0" fontId="37" fillId="0" borderId="46" xfId="0" applyFont="1" applyBorder="1" applyAlignment="1">
      <alignment vertical="top" wrapText="1"/>
    </xf>
    <xf numFmtId="0" fontId="21" fillId="0" borderId="46" xfId="15" applyFont="1" applyBorder="1" applyAlignment="1">
      <alignment horizontal="center" vertical="top" wrapText="1"/>
    </xf>
    <xf numFmtId="0" fontId="21" fillId="0" borderId="24" xfId="15" applyFont="1" applyBorder="1" applyAlignment="1">
      <alignment horizontal="center" vertical="top"/>
    </xf>
    <xf numFmtId="0" fontId="37" fillId="0" borderId="25" xfId="0" applyFont="1" applyBorder="1" applyAlignment="1">
      <alignment horizontal="right" vertical="center"/>
    </xf>
    <xf numFmtId="0" fontId="37" fillId="0" borderId="25" xfId="0" applyFont="1" applyBorder="1">
      <alignment vertical="center"/>
    </xf>
    <xf numFmtId="0" fontId="21" fillId="0" borderId="25" xfId="15" applyFont="1" applyBorder="1" applyAlignment="1">
      <alignment vertical="top"/>
    </xf>
    <xf numFmtId="38" fontId="6" fillId="0" borderId="6" xfId="17" applyFont="1" applyFill="1" applyBorder="1" applyAlignment="1">
      <alignment horizontal="center" vertical="center"/>
    </xf>
    <xf numFmtId="38" fontId="6" fillId="0" borderId="16" xfId="17" applyFont="1" applyFill="1" applyBorder="1" applyAlignment="1">
      <alignment horizontal="center" vertical="center"/>
    </xf>
    <xf numFmtId="0" fontId="26" fillId="0" borderId="1" xfId="0" applyFont="1" applyBorder="1">
      <alignment vertical="center"/>
    </xf>
    <xf numFmtId="0" fontId="26" fillId="0" borderId="1" xfId="0" applyFont="1" applyBorder="1" applyAlignment="1">
      <alignment horizontal="center" vertical="center"/>
    </xf>
    <xf numFmtId="0" fontId="26" fillId="0" borderId="17" xfId="0" applyFont="1" applyBorder="1">
      <alignment vertical="center"/>
    </xf>
    <xf numFmtId="0" fontId="26" fillId="0" borderId="0" xfId="0" applyFont="1" applyAlignment="1">
      <alignment horizontal="center" vertical="center"/>
    </xf>
    <xf numFmtId="0" fontId="10" fillId="0" borderId="34" xfId="0" applyFont="1" applyBorder="1" applyAlignment="1">
      <alignment horizontal="center" vertical="center" wrapText="1"/>
    </xf>
    <xf numFmtId="0" fontId="6" fillId="0" borderId="1" xfId="0" applyFont="1" applyBorder="1" applyAlignment="1">
      <alignment horizontal="center" vertical="center"/>
    </xf>
    <xf numFmtId="0" fontId="6" fillId="0" borderId="9" xfId="0" applyFont="1" applyBorder="1" applyAlignment="1">
      <alignment horizontal="center" vertical="center"/>
    </xf>
    <xf numFmtId="0" fontId="6" fillId="11" borderId="0" xfId="0" applyFont="1" applyFill="1" applyAlignment="1">
      <alignment horizontal="center" vertical="center"/>
    </xf>
    <xf numFmtId="0" fontId="6" fillId="11" borderId="45" xfId="0" applyFont="1" applyFill="1" applyBorder="1" applyAlignment="1">
      <alignment horizontal="center" vertical="center"/>
    </xf>
    <xf numFmtId="0" fontId="6" fillId="0" borderId="47" xfId="0" applyFont="1" applyBorder="1" applyAlignment="1">
      <alignment horizontal="center" vertical="center"/>
    </xf>
    <xf numFmtId="0" fontId="10" fillId="0" borderId="28" xfId="0" applyFont="1" applyBorder="1" applyAlignment="1">
      <alignment horizontal="center" vertical="center" wrapText="1"/>
    </xf>
    <xf numFmtId="0" fontId="26" fillId="0" borderId="21" xfId="0" applyFont="1" applyBorder="1" applyAlignment="1">
      <alignment horizontal="center" vertical="center" wrapText="1"/>
    </xf>
    <xf numFmtId="0" fontId="6" fillId="0" borderId="21" xfId="0" applyFont="1" applyBorder="1">
      <alignment vertical="center"/>
    </xf>
    <xf numFmtId="0" fontId="26" fillId="0" borderId="21" xfId="0" applyFont="1" applyBorder="1">
      <alignment vertical="center"/>
    </xf>
    <xf numFmtId="0" fontId="26" fillId="0" borderId="21" xfId="0" applyFont="1" applyBorder="1" applyAlignment="1">
      <alignment horizontal="right" vertical="center"/>
    </xf>
    <xf numFmtId="0" fontId="26" fillId="0" borderId="21" xfId="0" applyFont="1" applyBorder="1" applyAlignment="1">
      <alignment horizontal="center" vertical="center"/>
    </xf>
    <xf numFmtId="0" fontId="68" fillId="0" borderId="0" xfId="1" applyFont="1">
      <alignment vertical="center"/>
    </xf>
    <xf numFmtId="0" fontId="6" fillId="0" borderId="42" xfId="0" applyFont="1" applyBorder="1" applyAlignment="1">
      <alignment horizontal="center" vertical="center"/>
    </xf>
    <xf numFmtId="0" fontId="6" fillId="0" borderId="59" xfId="0" applyFont="1" applyBorder="1" applyAlignment="1">
      <alignment horizontal="center" vertical="center"/>
    </xf>
    <xf numFmtId="0" fontId="6" fillId="0" borderId="43" xfId="0" applyFont="1" applyBorder="1" applyAlignment="1">
      <alignment horizontal="center" vertical="center"/>
    </xf>
    <xf numFmtId="38" fontId="6" fillId="0" borderId="33" xfId="17" applyFont="1" applyBorder="1">
      <alignment vertical="center"/>
    </xf>
    <xf numFmtId="0" fontId="6" fillId="0" borderId="35" xfId="0" applyFont="1" applyBorder="1" applyAlignment="1">
      <alignment horizontal="left" vertical="center"/>
    </xf>
    <xf numFmtId="0" fontId="6" fillId="0" borderId="94" xfId="0" applyFont="1" applyBorder="1" applyAlignment="1">
      <alignment horizontal="center" vertical="center"/>
    </xf>
    <xf numFmtId="0" fontId="6" fillId="0" borderId="95" xfId="0" applyFont="1" applyBorder="1" applyAlignment="1">
      <alignment horizontal="center" vertical="center"/>
    </xf>
    <xf numFmtId="0" fontId="6" fillId="0" borderId="100" xfId="0" applyFont="1" applyBorder="1" applyAlignment="1">
      <alignment horizontal="center" vertical="center"/>
    </xf>
    <xf numFmtId="38" fontId="10" fillId="0" borderId="101" xfId="17" applyFont="1" applyBorder="1">
      <alignment vertical="center"/>
    </xf>
    <xf numFmtId="0" fontId="6" fillId="0" borderId="102" xfId="0" applyFont="1" applyBorder="1" applyAlignment="1">
      <alignment horizontal="left" vertical="center"/>
    </xf>
    <xf numFmtId="0" fontId="6" fillId="0" borderId="103" xfId="0" applyFont="1" applyBorder="1" applyAlignment="1">
      <alignment horizontal="center" vertical="center"/>
    </xf>
    <xf numFmtId="188" fontId="10" fillId="0" borderId="98" xfId="17" applyNumberFormat="1" applyFont="1" applyBorder="1" applyAlignment="1">
      <alignment vertical="center" shrinkToFit="1"/>
    </xf>
    <xf numFmtId="188" fontId="10" fillId="0" borderId="99" xfId="17" applyNumberFormat="1" applyFont="1" applyBorder="1" applyAlignment="1">
      <alignment vertical="center" shrinkToFit="1"/>
    </xf>
    <xf numFmtId="0" fontId="69" fillId="0" borderId="0" xfId="1" applyFont="1">
      <alignment vertical="center"/>
    </xf>
    <xf numFmtId="0" fontId="70" fillId="0" borderId="0" xfId="0" applyFont="1">
      <alignment vertical="center"/>
    </xf>
    <xf numFmtId="0" fontId="43" fillId="0" borderId="0" xfId="1" applyFont="1" applyAlignment="1">
      <alignment horizontal="center" vertical="center" textRotation="255" wrapText="1"/>
    </xf>
    <xf numFmtId="0" fontId="10" fillId="0" borderId="0" xfId="1" applyFont="1" applyAlignment="1">
      <alignment horizontal="center" vertical="center"/>
    </xf>
    <xf numFmtId="0" fontId="6" fillId="0" borderId="17" xfId="1" applyBorder="1" applyAlignment="1">
      <alignment horizontal="left" vertical="center" wrapText="1"/>
    </xf>
    <xf numFmtId="0" fontId="6" fillId="0" borderId="17" xfId="1" applyBorder="1" applyAlignment="1" applyProtection="1">
      <alignment horizontal="center" vertical="center" wrapText="1"/>
      <protection locked="0"/>
    </xf>
    <xf numFmtId="0" fontId="66" fillId="0" borderId="46" xfId="15" applyFont="1" applyBorder="1">
      <alignment vertical="center"/>
    </xf>
    <xf numFmtId="0" fontId="56" fillId="0" borderId="46" xfId="21" applyFont="1" applyBorder="1">
      <alignment vertical="center"/>
    </xf>
    <xf numFmtId="0" fontId="26" fillId="0" borderId="0" xfId="0" applyFont="1" applyAlignment="1">
      <alignment vertical="top" wrapText="1"/>
    </xf>
    <xf numFmtId="0" fontId="6" fillId="0" borderId="116" xfId="1" applyBorder="1">
      <alignment vertical="center"/>
    </xf>
    <xf numFmtId="0" fontId="6" fillId="0" borderId="61" xfId="1" applyBorder="1">
      <alignment vertical="center"/>
    </xf>
    <xf numFmtId="0" fontId="6" fillId="0" borderId="64" xfId="1" applyBorder="1">
      <alignment vertical="center"/>
    </xf>
    <xf numFmtId="177" fontId="6" fillId="0" borderId="0" xfId="1" applyNumberFormat="1" applyAlignment="1">
      <alignment vertical="center" shrinkToFit="1"/>
    </xf>
    <xf numFmtId="0" fontId="6" fillId="0" borderId="0" xfId="1" applyAlignment="1">
      <alignment vertical="top"/>
    </xf>
    <xf numFmtId="38" fontId="6" fillId="5" borderId="0" xfId="17" applyFont="1" applyFill="1" applyBorder="1" applyAlignment="1">
      <alignment horizontal="right" vertical="center"/>
    </xf>
    <xf numFmtId="0" fontId="6" fillId="5" borderId="0" xfId="1" applyFill="1" applyAlignment="1">
      <alignment horizontal="left" vertical="center" shrinkToFit="1"/>
    </xf>
    <xf numFmtId="0" fontId="6" fillId="0" borderId="7" xfId="1" applyBorder="1">
      <alignment vertical="center"/>
    </xf>
    <xf numFmtId="0" fontId="40" fillId="0" borderId="0" xfId="7" applyFont="1" applyAlignment="1">
      <alignment horizontal="center" vertical="center" wrapText="1"/>
    </xf>
    <xf numFmtId="0" fontId="29" fillId="0" borderId="0" xfId="1" applyFont="1" applyAlignment="1">
      <alignment vertical="top"/>
    </xf>
    <xf numFmtId="176" fontId="6" fillId="0" borderId="0" xfId="1" applyNumberFormat="1" applyAlignment="1">
      <alignment horizontal="center" vertical="center"/>
    </xf>
    <xf numFmtId="0" fontId="30" fillId="0" borderId="0" xfId="1" applyFont="1" applyAlignment="1">
      <alignment vertical="center" wrapText="1"/>
    </xf>
    <xf numFmtId="0" fontId="30" fillId="0" borderId="0" xfId="1" applyFont="1" applyAlignment="1">
      <alignment horizontal="center" vertical="center" wrapText="1"/>
    </xf>
    <xf numFmtId="0" fontId="26" fillId="0" borderId="0" xfId="1" applyFont="1" applyAlignment="1">
      <alignment vertical="center" shrinkToFit="1"/>
    </xf>
    <xf numFmtId="0" fontId="31" fillId="0" borderId="0" xfId="1" applyFont="1" applyAlignment="1">
      <alignment horizontal="center" vertical="center"/>
    </xf>
    <xf numFmtId="0" fontId="6" fillId="0" borderId="0" xfId="4" applyFont="1">
      <alignment vertical="center"/>
    </xf>
    <xf numFmtId="0" fontId="21" fillId="0" borderId="0" xfId="4" applyFont="1" applyAlignment="1">
      <alignment vertical="top" wrapText="1"/>
    </xf>
    <xf numFmtId="0" fontId="6" fillId="0" borderId="0" xfId="1" applyAlignment="1">
      <alignment horizontal="center" vertical="top"/>
    </xf>
    <xf numFmtId="0" fontId="35" fillId="0" borderId="0" xfId="1" applyFont="1" applyAlignment="1">
      <alignment vertical="center" wrapText="1"/>
    </xf>
    <xf numFmtId="0" fontId="21" fillId="0" borderId="7" xfId="7" applyFont="1" applyBorder="1">
      <alignment vertical="center"/>
    </xf>
    <xf numFmtId="0" fontId="40" fillId="0" borderId="7" xfId="7" applyFont="1" applyBorder="1">
      <alignment vertical="center"/>
    </xf>
    <xf numFmtId="38" fontId="14" fillId="0" borderId="0" xfId="1" applyNumberFormat="1" applyFont="1">
      <alignment vertical="center"/>
    </xf>
    <xf numFmtId="38" fontId="0" fillId="0" borderId="0" xfId="17" applyFont="1">
      <alignment vertical="center"/>
    </xf>
    <xf numFmtId="0" fontId="3" fillId="0" borderId="0" xfId="1" applyFont="1">
      <alignment vertical="center"/>
    </xf>
    <xf numFmtId="0" fontId="28" fillId="0" borderId="0" xfId="1" applyFont="1">
      <alignment vertical="center"/>
    </xf>
    <xf numFmtId="0" fontId="32" fillId="0" borderId="2" xfId="1" applyFont="1" applyBorder="1">
      <alignment vertical="center"/>
    </xf>
    <xf numFmtId="56" fontId="6" fillId="0" borderId="0" xfId="1" applyNumberFormat="1">
      <alignment vertical="center"/>
    </xf>
    <xf numFmtId="0" fontId="6" fillId="12" borderId="6" xfId="1" applyFill="1" applyBorder="1">
      <alignment vertical="center"/>
    </xf>
    <xf numFmtId="0" fontId="26" fillId="12" borderId="6" xfId="1" applyFont="1" applyFill="1" applyBorder="1">
      <alignment vertical="center"/>
    </xf>
    <xf numFmtId="0" fontId="26" fillId="12" borderId="3" xfId="1" applyFont="1" applyFill="1" applyBorder="1">
      <alignment vertical="center"/>
    </xf>
    <xf numFmtId="0" fontId="20" fillId="0" borderId="0" xfId="1" applyFont="1">
      <alignment vertical="center"/>
    </xf>
    <xf numFmtId="12" fontId="0" fillId="0" borderId="0" xfId="17" applyNumberFormat="1" applyFont="1">
      <alignment vertical="center"/>
    </xf>
    <xf numFmtId="13" fontId="0" fillId="0" borderId="0" xfId="0" applyNumberFormat="1">
      <alignment vertical="center"/>
    </xf>
    <xf numFmtId="38" fontId="0" fillId="14" borderId="0" xfId="17" applyFont="1" applyFill="1">
      <alignment vertical="center"/>
    </xf>
    <xf numFmtId="38" fontId="0" fillId="10" borderId="0" xfId="17" applyFont="1" applyFill="1">
      <alignment vertical="center"/>
    </xf>
    <xf numFmtId="0" fontId="6" fillId="0" borderId="42" xfId="1" applyBorder="1" applyAlignment="1">
      <alignment vertical="center" wrapText="1"/>
    </xf>
    <xf numFmtId="0" fontId="6" fillId="0" borderId="59" xfId="1" applyBorder="1" applyAlignment="1">
      <alignment vertical="center" wrapText="1"/>
    </xf>
    <xf numFmtId="0" fontId="6" fillId="0" borderId="43" xfId="1" applyBorder="1" applyAlignment="1">
      <alignment vertical="center" wrapText="1"/>
    </xf>
    <xf numFmtId="0" fontId="6" fillId="5" borderId="29" xfId="1" applyFill="1" applyBorder="1" applyAlignment="1">
      <alignment vertical="center" wrapText="1"/>
    </xf>
    <xf numFmtId="0" fontId="6" fillId="5" borderId="32" xfId="1" applyFill="1" applyBorder="1" applyAlignment="1">
      <alignment vertical="center" wrapText="1"/>
    </xf>
    <xf numFmtId="0" fontId="6" fillId="5" borderId="35" xfId="1" applyFill="1" applyBorder="1" applyAlignment="1">
      <alignment vertical="center" wrapText="1"/>
    </xf>
    <xf numFmtId="0" fontId="6" fillId="5" borderId="29" xfId="1" applyFill="1" applyBorder="1" applyAlignment="1">
      <alignment horizontal="left" vertical="center" shrinkToFit="1"/>
    </xf>
    <xf numFmtId="0" fontId="6" fillId="5" borderId="32" xfId="1" applyFill="1" applyBorder="1" applyAlignment="1">
      <alignment horizontal="left" vertical="center" shrinkToFit="1"/>
    </xf>
    <xf numFmtId="0" fontId="6" fillId="5" borderId="35" xfId="1" applyFill="1" applyBorder="1" applyAlignment="1">
      <alignment horizontal="left" vertical="center" shrinkToFit="1"/>
    </xf>
    <xf numFmtId="0" fontId="6" fillId="0" borderId="59" xfId="1" applyBorder="1" applyAlignment="1">
      <alignment horizontal="center" vertical="center"/>
    </xf>
    <xf numFmtId="0" fontId="6" fillId="0" borderId="42" xfId="1" applyBorder="1" applyAlignment="1">
      <alignment horizontal="center" vertical="center"/>
    </xf>
    <xf numFmtId="0" fontId="6" fillId="0" borderId="43" xfId="1" applyBorder="1" applyAlignment="1">
      <alignment horizontal="left" vertical="center" wrapText="1"/>
    </xf>
    <xf numFmtId="0" fontId="6" fillId="0" borderId="42" xfId="1" applyBorder="1" applyAlignment="1">
      <alignment horizontal="center" vertical="center" wrapText="1"/>
    </xf>
    <xf numFmtId="0" fontId="6" fillId="0" borderId="43" xfId="1" applyBorder="1" applyAlignment="1">
      <alignment horizontal="center" vertical="center" wrapText="1"/>
    </xf>
    <xf numFmtId="0" fontId="10" fillId="0" borderId="42" xfId="1" applyFont="1" applyBorder="1" applyAlignment="1">
      <alignment horizontal="left" vertical="center" wrapText="1"/>
    </xf>
    <xf numFmtId="0" fontId="10" fillId="0" borderId="59" xfId="1" applyFont="1" applyBorder="1" applyAlignment="1">
      <alignment horizontal="left" vertical="center" wrapText="1"/>
    </xf>
    <xf numFmtId="0" fontId="6" fillId="0" borderId="79" xfId="1" applyBorder="1" applyAlignment="1">
      <alignment vertical="center" shrinkToFit="1"/>
    </xf>
    <xf numFmtId="0" fontId="6" fillId="5" borderId="40" xfId="1" applyFill="1" applyBorder="1" applyAlignment="1">
      <alignment vertical="center" shrinkToFit="1"/>
    </xf>
    <xf numFmtId="13" fontId="6" fillId="5" borderId="3" xfId="1" applyNumberFormat="1" applyFill="1" applyBorder="1">
      <alignment vertical="center"/>
    </xf>
    <xf numFmtId="0" fontId="6" fillId="5" borderId="1" xfId="1" applyFill="1" applyBorder="1" applyAlignment="1">
      <alignment horizontal="center" vertical="center" wrapText="1"/>
    </xf>
    <xf numFmtId="0" fontId="6" fillId="0" borderId="1" xfId="0" applyFont="1" applyBorder="1">
      <alignment vertical="center"/>
    </xf>
    <xf numFmtId="0" fontId="2" fillId="0" borderId="0" xfId="0" applyFont="1">
      <alignment vertical="center"/>
    </xf>
    <xf numFmtId="0" fontId="73" fillId="0" borderId="0" xfId="1" applyFont="1" applyAlignment="1">
      <alignment horizontal="center" vertical="center"/>
    </xf>
    <xf numFmtId="0" fontId="74" fillId="0" borderId="0" xfId="1" applyFont="1" applyAlignment="1">
      <alignment horizontal="center" vertical="center"/>
    </xf>
    <xf numFmtId="0" fontId="2" fillId="0" borderId="1" xfId="0" applyFont="1" applyBorder="1">
      <alignment vertical="center"/>
    </xf>
    <xf numFmtId="0" fontId="75" fillId="0" borderId="9" xfId="1" applyFont="1" applyBorder="1" applyAlignment="1">
      <alignment horizontal="left" vertical="center"/>
    </xf>
    <xf numFmtId="0" fontId="76" fillId="0" borderId="1" xfId="11" applyFont="1" applyBorder="1" applyAlignment="1" applyProtection="1">
      <alignment vertical="center"/>
    </xf>
    <xf numFmtId="0" fontId="77" fillId="0" borderId="0" xfId="10" applyFont="1" applyAlignment="1">
      <alignment horizontal="left" vertical="top"/>
    </xf>
    <xf numFmtId="0" fontId="42" fillId="0" borderId="0" xfId="10" applyFont="1" applyAlignment="1">
      <alignment horizontal="left" vertical="top"/>
    </xf>
    <xf numFmtId="0" fontId="32" fillId="0" borderId="27" xfId="1" applyFont="1" applyBorder="1">
      <alignment vertical="center"/>
    </xf>
    <xf numFmtId="0" fontId="6" fillId="0" borderId="2" xfId="1" applyBorder="1">
      <alignment vertical="center"/>
    </xf>
    <xf numFmtId="0" fontId="6" fillId="0" borderId="4" xfId="1" applyBorder="1" applyAlignment="1">
      <alignment horizontal="center" vertical="center"/>
    </xf>
    <xf numFmtId="49" fontId="53" fillId="10" borderId="118" xfId="7" applyNumberFormat="1" applyFont="1" applyFill="1" applyBorder="1" applyAlignment="1" applyProtection="1">
      <alignment horizontal="center" vertical="center" shrinkToFit="1"/>
      <protection locked="0"/>
    </xf>
    <xf numFmtId="49" fontId="53" fillId="10" borderId="119" xfId="7" applyNumberFormat="1" applyFont="1" applyFill="1" applyBorder="1" applyAlignment="1" applyProtection="1">
      <alignment horizontal="center" vertical="center" shrinkToFit="1"/>
      <protection locked="0"/>
    </xf>
    <xf numFmtId="49" fontId="53" fillId="10" borderId="120" xfId="7" applyNumberFormat="1" applyFont="1" applyFill="1" applyBorder="1" applyAlignment="1" applyProtection="1">
      <alignment horizontal="center" vertical="center" shrinkToFit="1"/>
      <protection locked="0"/>
    </xf>
    <xf numFmtId="49" fontId="53" fillId="10" borderId="121" xfId="7" applyNumberFormat="1" applyFont="1" applyFill="1" applyBorder="1" applyAlignment="1" applyProtection="1">
      <alignment horizontal="center" vertical="center" shrinkToFit="1"/>
      <protection locked="0"/>
    </xf>
    <xf numFmtId="49" fontId="53" fillId="10" borderId="122" xfId="7" applyNumberFormat="1" applyFont="1" applyFill="1" applyBorder="1" applyAlignment="1" applyProtection="1">
      <alignment horizontal="center" vertical="center" shrinkToFit="1"/>
      <protection locked="0"/>
    </xf>
    <xf numFmtId="49" fontId="53" fillId="10" borderId="123" xfId="7" applyNumberFormat="1" applyFont="1" applyFill="1" applyBorder="1" applyAlignment="1" applyProtection="1">
      <alignment horizontal="center" vertical="center" shrinkToFit="1"/>
      <protection locked="0"/>
    </xf>
    <xf numFmtId="49" fontId="53" fillId="10" borderId="124" xfId="7" applyNumberFormat="1" applyFont="1" applyFill="1" applyBorder="1" applyAlignment="1" applyProtection="1">
      <alignment horizontal="center" vertical="center" shrinkToFit="1"/>
      <protection locked="0"/>
    </xf>
    <xf numFmtId="49" fontId="53" fillId="10" borderId="125" xfId="7" applyNumberFormat="1" applyFont="1" applyFill="1" applyBorder="1" applyAlignment="1" applyProtection="1">
      <alignment horizontal="center" vertical="center" shrinkToFit="1"/>
      <protection locked="0"/>
    </xf>
    <xf numFmtId="49" fontId="53" fillId="10" borderId="126" xfId="7" applyNumberFormat="1" applyFont="1" applyFill="1" applyBorder="1" applyAlignment="1" applyProtection="1">
      <alignment horizontal="center" vertical="center" shrinkToFit="1"/>
      <protection locked="0"/>
    </xf>
    <xf numFmtId="49" fontId="53" fillId="10" borderId="127" xfId="7" applyNumberFormat="1" applyFont="1" applyFill="1" applyBorder="1" applyAlignment="1" applyProtection="1">
      <alignment horizontal="center" vertical="center" shrinkToFit="1"/>
      <protection locked="0"/>
    </xf>
    <xf numFmtId="187" fontId="6" fillId="5" borderId="4" xfId="1" applyNumberFormat="1" applyFill="1" applyBorder="1" applyAlignment="1">
      <alignment horizontal="center" vertical="center"/>
    </xf>
    <xf numFmtId="187" fontId="6" fillId="5" borderId="17" xfId="1" applyNumberFormat="1" applyFill="1" applyBorder="1" applyAlignment="1">
      <alignment horizontal="center" vertical="center"/>
    </xf>
    <xf numFmtId="187" fontId="6" fillId="5" borderId="5" xfId="1" applyNumberFormat="1" applyFill="1" applyBorder="1" applyAlignment="1">
      <alignment horizontal="center" vertical="center"/>
    </xf>
    <xf numFmtId="0" fontId="2" fillId="0" borderId="2" xfId="1" applyFont="1" applyBorder="1">
      <alignment vertical="center"/>
    </xf>
    <xf numFmtId="0" fontId="2" fillId="0" borderId="6" xfId="1" applyFont="1" applyBorder="1">
      <alignment vertical="center"/>
    </xf>
    <xf numFmtId="0" fontId="2" fillId="0" borderId="1" xfId="1" applyFont="1" applyBorder="1">
      <alignment vertical="center"/>
    </xf>
    <xf numFmtId="0" fontId="6" fillId="0" borderId="3" xfId="1" applyBorder="1">
      <alignment vertical="center"/>
    </xf>
    <xf numFmtId="13" fontId="6" fillId="0" borderId="3" xfId="1" applyNumberFormat="1" applyBorder="1">
      <alignment vertical="center"/>
    </xf>
    <xf numFmtId="0" fontId="55" fillId="5" borderId="17" xfId="1" applyFont="1" applyFill="1" applyBorder="1" applyAlignment="1">
      <alignment horizontal="center" vertical="center" textRotation="255" wrapText="1"/>
    </xf>
    <xf numFmtId="0" fontId="6" fillId="5" borderId="17" xfId="1" applyFill="1" applyBorder="1" applyAlignment="1">
      <alignment horizontal="center" vertical="center"/>
    </xf>
    <xf numFmtId="38" fontId="6" fillId="5" borderId="17" xfId="17" applyFont="1" applyFill="1" applyBorder="1" applyAlignment="1" applyProtection="1">
      <alignment horizontal="right" vertical="center"/>
    </xf>
    <xf numFmtId="0" fontId="37" fillId="0" borderId="0" xfId="15" applyFont="1">
      <alignment vertical="center"/>
    </xf>
    <xf numFmtId="0" fontId="37" fillId="0" borderId="0" xfId="15" applyFont="1" applyAlignment="1">
      <alignment horizontal="right" vertical="center" wrapText="1"/>
    </xf>
    <xf numFmtId="0" fontId="26" fillId="0" borderId="20" xfId="1" applyFont="1" applyBorder="1">
      <alignment vertical="center"/>
    </xf>
    <xf numFmtId="0" fontId="26" fillId="0" borderId="21" xfId="1" applyFont="1" applyBorder="1">
      <alignment vertical="center"/>
    </xf>
    <xf numFmtId="0" fontId="26" fillId="0" borderId="23" xfId="1" applyFont="1" applyBorder="1">
      <alignment vertical="center"/>
    </xf>
    <xf numFmtId="0" fontId="27" fillId="0" borderId="46" xfId="1" applyFont="1" applyBorder="1">
      <alignment vertical="center"/>
    </xf>
    <xf numFmtId="0" fontId="26" fillId="0" borderId="45" xfId="1" applyFont="1" applyBorder="1">
      <alignment vertical="center"/>
    </xf>
    <xf numFmtId="0" fontId="26" fillId="0" borderId="46" xfId="1" applyFont="1" applyBorder="1" applyAlignment="1">
      <alignment horizontal="center" vertical="center"/>
    </xf>
    <xf numFmtId="0" fontId="6" fillId="0" borderId="45" xfId="1" applyBorder="1">
      <alignment vertical="center"/>
    </xf>
    <xf numFmtId="0" fontId="26" fillId="0" borderId="24" xfId="1" applyFont="1" applyBorder="1" applyAlignment="1">
      <alignment horizontal="center" vertical="center"/>
    </xf>
    <xf numFmtId="0" fontId="26" fillId="0" borderId="25" xfId="1" applyFont="1" applyBorder="1" applyAlignment="1">
      <alignment horizontal="center" vertical="center"/>
    </xf>
    <xf numFmtId="0" fontId="26" fillId="0" borderId="25" xfId="1" applyFont="1" applyBorder="1">
      <alignment vertical="center"/>
    </xf>
    <xf numFmtId="0" fontId="26" fillId="0" borderId="26" xfId="1" applyFont="1" applyBorder="1">
      <alignment vertical="center"/>
    </xf>
    <xf numFmtId="0" fontId="26" fillId="0" borderId="46" xfId="1" applyFont="1" applyBorder="1">
      <alignment vertical="center"/>
    </xf>
    <xf numFmtId="0" fontId="27" fillId="0" borderId="20" xfId="1" applyFont="1" applyBorder="1" applyAlignment="1">
      <alignment horizontal="left" vertical="center"/>
    </xf>
    <xf numFmtId="0" fontId="26" fillId="0" borderId="21" xfId="1" applyFont="1" applyBorder="1" applyAlignment="1">
      <alignment horizontal="center" vertical="center"/>
    </xf>
    <xf numFmtId="0" fontId="26" fillId="0" borderId="23" xfId="1" applyFont="1" applyBorder="1" applyAlignment="1">
      <alignment horizontal="center" vertical="center"/>
    </xf>
    <xf numFmtId="0" fontId="27" fillId="0" borderId="46" xfId="1" applyFont="1" applyBorder="1" applyAlignment="1">
      <alignment horizontal="left" vertical="center"/>
    </xf>
    <xf numFmtId="0" fontId="27" fillId="0" borderId="45" xfId="1" applyFont="1" applyBorder="1">
      <alignment vertical="center"/>
    </xf>
    <xf numFmtId="0" fontId="26" fillId="0" borderId="46" xfId="1" quotePrefix="1" applyFont="1" applyBorder="1">
      <alignment vertical="center"/>
    </xf>
    <xf numFmtId="0" fontId="26" fillId="0" borderId="45" xfId="1" applyFont="1" applyBorder="1" applyAlignment="1">
      <alignment horizontal="center" vertical="center"/>
    </xf>
    <xf numFmtId="0" fontId="26" fillId="0" borderId="24" xfId="1" quotePrefix="1" applyFont="1" applyBorder="1">
      <alignment vertical="center"/>
    </xf>
    <xf numFmtId="0" fontId="26" fillId="0" borderId="25" xfId="1" applyFont="1" applyBorder="1" applyAlignment="1">
      <alignment horizontal="left" vertical="center"/>
    </xf>
    <xf numFmtId="0" fontId="6" fillId="0" borderId="25" xfId="1" applyBorder="1">
      <alignment vertical="center"/>
    </xf>
    <xf numFmtId="0" fontId="6" fillId="0" borderId="26" xfId="1" applyBorder="1">
      <alignment vertical="center"/>
    </xf>
    <xf numFmtId="0" fontId="6" fillId="0" borderId="21" xfId="1" applyBorder="1">
      <alignment vertical="center"/>
    </xf>
    <xf numFmtId="0" fontId="6" fillId="0" borderId="23" xfId="1" applyBorder="1">
      <alignment vertical="center"/>
    </xf>
    <xf numFmtId="0" fontId="26" fillId="0" borderId="24" xfId="1" applyFont="1" applyBorder="1">
      <alignment vertical="center"/>
    </xf>
    <xf numFmtId="0" fontId="82" fillId="0" borderId="0" xfId="1" applyFont="1">
      <alignment vertical="center"/>
    </xf>
    <xf numFmtId="177" fontId="10" fillId="0" borderId="33" xfId="0" applyNumberFormat="1" applyFont="1" applyBorder="1" applyAlignment="1">
      <alignment horizontal="left" vertical="center"/>
    </xf>
    <xf numFmtId="0" fontId="6" fillId="0" borderId="14" xfId="1" applyBorder="1" applyAlignment="1">
      <alignment horizontal="center" vertical="center"/>
    </xf>
    <xf numFmtId="0" fontId="6" fillId="0" borderId="38" xfId="1" applyBorder="1" applyAlignment="1">
      <alignment horizontal="left" vertical="center" shrinkToFit="1"/>
    </xf>
    <xf numFmtId="0" fontId="6" fillId="0" borderId="58" xfId="1" applyBorder="1" applyAlignment="1">
      <alignment horizontal="center" vertical="center" wrapText="1"/>
    </xf>
    <xf numFmtId="0" fontId="14" fillId="0" borderId="30" xfId="1" applyFont="1" applyBorder="1" applyAlignment="1">
      <alignment horizontal="left" vertical="center" wrapText="1"/>
    </xf>
    <xf numFmtId="38" fontId="6" fillId="0" borderId="17" xfId="17" applyFont="1" applyFill="1" applyBorder="1" applyAlignment="1" applyProtection="1">
      <alignment horizontal="right" vertical="center"/>
    </xf>
    <xf numFmtId="0" fontId="55" fillId="0" borderId="17" xfId="1" applyFont="1" applyBorder="1" applyAlignment="1">
      <alignment horizontal="center" vertical="center" textRotation="255" wrapText="1"/>
    </xf>
    <xf numFmtId="38" fontId="6" fillId="0" borderId="17" xfId="17" applyFont="1" applyFill="1" applyBorder="1" applyAlignment="1">
      <alignment horizontal="right" vertical="center"/>
    </xf>
    <xf numFmtId="0" fontId="6" fillId="5" borderId="17" xfId="1" applyFill="1" applyBorder="1" applyAlignment="1">
      <alignment horizontal="left" vertical="center" shrinkToFit="1"/>
    </xf>
    <xf numFmtId="38" fontId="6" fillId="0" borderId="6" xfId="17" applyFont="1" applyFill="1" applyBorder="1" applyAlignment="1" applyProtection="1">
      <alignment horizontal="center" vertical="center"/>
    </xf>
    <xf numFmtId="38" fontId="6" fillId="0" borderId="16" xfId="17" applyFont="1" applyFill="1" applyBorder="1" applyAlignment="1" applyProtection="1">
      <alignment horizontal="center" vertical="center"/>
    </xf>
    <xf numFmtId="0" fontId="25" fillId="0" borderId="0" xfId="1" applyFont="1" applyAlignment="1">
      <alignment horizontal="center" vertical="center"/>
    </xf>
    <xf numFmtId="0" fontId="35" fillId="0" borderId="0" xfId="1" applyFont="1" applyAlignment="1">
      <alignment horizontal="left" vertical="top"/>
    </xf>
    <xf numFmtId="0" fontId="20" fillId="0" borderId="0" xfId="1" applyFont="1" applyAlignment="1">
      <alignment horizontal="left" vertical="center"/>
    </xf>
    <xf numFmtId="0" fontId="20" fillId="0" borderId="0" xfId="2" applyFont="1">
      <alignment vertical="center"/>
    </xf>
    <xf numFmtId="0" fontId="93" fillId="0" borderId="0" xfId="2" applyFont="1">
      <alignment vertical="center"/>
    </xf>
    <xf numFmtId="0" fontId="94" fillId="0" borderId="0" xfId="2" applyFont="1">
      <alignment vertical="center"/>
    </xf>
    <xf numFmtId="181" fontId="37" fillId="0" borderId="0" xfId="2" applyNumberFormat="1" applyFont="1" applyAlignment="1">
      <alignment vertical="center" shrinkToFit="1"/>
    </xf>
    <xf numFmtId="0" fontId="20" fillId="0" borderId="0" xfId="2" applyFont="1" applyAlignment="1"/>
    <xf numFmtId="0" fontId="6" fillId="0" borderId="18" xfId="1" applyBorder="1" applyAlignment="1">
      <alignment horizontal="center" vertical="center"/>
    </xf>
    <xf numFmtId="0" fontId="6" fillId="0" borderId="17" xfId="1" applyBorder="1" applyAlignment="1">
      <alignment horizontal="center" vertical="center" wrapText="1"/>
    </xf>
    <xf numFmtId="0" fontId="66" fillId="0" borderId="0" xfId="2" applyFont="1" applyAlignment="1">
      <alignment horizontal="center" vertical="center"/>
    </xf>
    <xf numFmtId="0" fontId="9" fillId="0" borderId="0" xfId="7" applyFont="1" applyAlignment="1">
      <alignment vertical="top"/>
    </xf>
    <xf numFmtId="0" fontId="6" fillId="15" borderId="42" xfId="1" applyFill="1" applyBorder="1" applyAlignment="1">
      <alignment vertical="center" wrapText="1"/>
    </xf>
    <xf numFmtId="0" fontId="6" fillId="15" borderId="59" xfId="1" applyFill="1" applyBorder="1" applyAlignment="1">
      <alignment vertical="center" wrapText="1"/>
    </xf>
    <xf numFmtId="0" fontId="6" fillId="15" borderId="43" xfId="1" applyFill="1" applyBorder="1" applyAlignment="1">
      <alignment vertical="center" wrapText="1"/>
    </xf>
    <xf numFmtId="0" fontId="26" fillId="10" borderId="27" xfId="1" applyFont="1" applyFill="1" applyBorder="1" applyAlignment="1">
      <alignment horizontal="center" vertical="center" wrapText="1"/>
    </xf>
    <xf numFmtId="0" fontId="26" fillId="10" borderId="30" xfId="1" applyFont="1" applyFill="1" applyBorder="1" applyAlignment="1">
      <alignment horizontal="center" vertical="center" wrapText="1"/>
    </xf>
    <xf numFmtId="0" fontId="26" fillId="10" borderId="113" xfId="1" applyFont="1" applyFill="1" applyBorder="1" applyAlignment="1">
      <alignment horizontal="center" vertical="center" wrapText="1"/>
    </xf>
    <xf numFmtId="38" fontId="6" fillId="5" borderId="0" xfId="17" applyFont="1" applyFill="1" applyBorder="1" applyAlignment="1" applyProtection="1">
      <alignment horizontal="right" vertical="center"/>
    </xf>
    <xf numFmtId="49" fontId="53" fillId="10" borderId="118" xfId="7" applyNumberFormat="1" applyFont="1" applyFill="1" applyBorder="1" applyAlignment="1">
      <alignment horizontal="center" vertical="center" shrinkToFit="1"/>
    </xf>
    <xf numFmtId="49" fontId="53" fillId="10" borderId="119" xfId="7" applyNumberFormat="1" applyFont="1" applyFill="1" applyBorder="1" applyAlignment="1">
      <alignment horizontal="center" vertical="center" shrinkToFit="1"/>
    </xf>
    <xf numFmtId="49" fontId="53" fillId="10" borderId="120" xfId="7" applyNumberFormat="1" applyFont="1" applyFill="1" applyBorder="1" applyAlignment="1">
      <alignment horizontal="center" vertical="center" shrinkToFit="1"/>
    </xf>
    <xf numFmtId="49" fontId="53" fillId="10" borderId="121" xfId="7" applyNumberFormat="1" applyFont="1" applyFill="1" applyBorder="1" applyAlignment="1">
      <alignment horizontal="center" vertical="center" shrinkToFit="1"/>
    </xf>
    <xf numFmtId="49" fontId="53" fillId="10" borderId="122" xfId="7" applyNumberFormat="1" applyFont="1" applyFill="1" applyBorder="1" applyAlignment="1">
      <alignment horizontal="center" vertical="center" shrinkToFit="1"/>
    </xf>
    <xf numFmtId="49" fontId="53" fillId="10" borderId="123" xfId="7" applyNumberFormat="1" applyFont="1" applyFill="1" applyBorder="1" applyAlignment="1">
      <alignment horizontal="center" vertical="center" shrinkToFit="1"/>
    </xf>
    <xf numFmtId="0" fontId="9" fillId="0" borderId="45" xfId="7" applyFont="1" applyBorder="1" applyAlignment="1">
      <alignment vertical="top"/>
    </xf>
    <xf numFmtId="49" fontId="53" fillId="10" borderId="124" xfId="7" applyNumberFormat="1" applyFont="1" applyFill="1" applyBorder="1" applyAlignment="1">
      <alignment horizontal="center" vertical="center" shrinkToFit="1"/>
    </xf>
    <xf numFmtId="49" fontId="53" fillId="10" borderId="125" xfId="7" applyNumberFormat="1" applyFont="1" applyFill="1" applyBorder="1" applyAlignment="1">
      <alignment horizontal="center" vertical="center" shrinkToFit="1"/>
    </xf>
    <xf numFmtId="49" fontId="53" fillId="10" borderId="126" xfId="7" applyNumberFormat="1" applyFont="1" applyFill="1" applyBorder="1" applyAlignment="1">
      <alignment horizontal="center" vertical="center" shrinkToFit="1"/>
    </xf>
    <xf numFmtId="49" fontId="53" fillId="10" borderId="127" xfId="7" applyNumberFormat="1" applyFont="1" applyFill="1" applyBorder="1" applyAlignment="1">
      <alignment horizontal="center" vertical="center" shrinkToFit="1"/>
    </xf>
    <xf numFmtId="0" fontId="52" fillId="5" borderId="17" xfId="7" applyFont="1" applyFill="1" applyBorder="1" applyAlignment="1">
      <alignment vertical="center" wrapText="1"/>
    </xf>
    <xf numFmtId="49" fontId="53" fillId="5" borderId="21" xfId="7" applyNumberFormat="1" applyFont="1" applyFill="1" applyBorder="1" applyAlignment="1">
      <alignment horizontal="center" vertical="center" shrinkToFit="1"/>
    </xf>
    <xf numFmtId="49" fontId="53" fillId="5" borderId="17" xfId="7" applyNumberFormat="1" applyFont="1" applyFill="1" applyBorder="1" applyAlignment="1">
      <alignment horizontal="center" vertical="center" shrinkToFit="1"/>
    </xf>
    <xf numFmtId="0" fontId="52" fillId="5" borderId="0" xfId="7" applyFont="1" applyFill="1" applyAlignment="1">
      <alignment vertical="center" wrapText="1"/>
    </xf>
    <xf numFmtId="49" fontId="53" fillId="5" borderId="0" xfId="7" applyNumberFormat="1" applyFont="1" applyFill="1" applyAlignment="1">
      <alignment horizontal="center" vertical="center" shrinkToFit="1"/>
    </xf>
    <xf numFmtId="0" fontId="6" fillId="0" borderId="0" xfId="15" applyFont="1" applyAlignment="1">
      <alignment horizontal="center" vertical="center"/>
    </xf>
    <xf numFmtId="0" fontId="20" fillId="0" borderId="0" xfId="15" applyFont="1" applyAlignment="1">
      <alignment horizontal="center" vertical="center"/>
    </xf>
    <xf numFmtId="0" fontId="6" fillId="0" borderId="0" xfId="15" applyFont="1" applyAlignment="1">
      <alignment horizontal="left" vertical="center"/>
    </xf>
    <xf numFmtId="0" fontId="6" fillId="0" borderId="0" xfId="15" applyFont="1" applyAlignment="1">
      <alignment horizontal="center" vertical="center" shrinkToFit="1"/>
    </xf>
    <xf numFmtId="0" fontId="93" fillId="0" borderId="0" xfId="5" applyFont="1">
      <alignment vertical="center"/>
    </xf>
    <xf numFmtId="0" fontId="42" fillId="0" borderId="0" xfId="15" applyFont="1" applyAlignment="1">
      <alignment horizontal="center" vertical="center" wrapText="1"/>
    </xf>
    <xf numFmtId="0" fontId="6" fillId="0" borderId="0" xfId="15" applyFont="1" applyAlignment="1">
      <alignment vertical="center" shrinkToFit="1"/>
    </xf>
    <xf numFmtId="0" fontId="28" fillId="0" borderId="0" xfId="15" applyFont="1">
      <alignment vertical="center"/>
    </xf>
    <xf numFmtId="181" fontId="6" fillId="0" borderId="0" xfId="15" applyNumberFormat="1" applyFont="1">
      <alignment vertical="center"/>
    </xf>
    <xf numFmtId="0" fontId="6" fillId="0" borderId="0" xfId="15" applyFont="1" applyAlignment="1">
      <alignment horizontal="center" vertical="top"/>
    </xf>
    <xf numFmtId="0" fontId="20" fillId="0" borderId="0" xfId="15" applyFont="1">
      <alignment vertical="center"/>
    </xf>
    <xf numFmtId="0" fontId="6" fillId="0" borderId="4" xfId="15" applyFont="1" applyBorder="1" applyAlignment="1">
      <alignment horizontal="right" vertical="center" wrapText="1"/>
    </xf>
    <xf numFmtId="0" fontId="6" fillId="0" borderId="17" xfId="15" applyFont="1" applyBorder="1" applyAlignment="1">
      <alignment horizontal="right" vertical="center" wrapText="1"/>
    </xf>
    <xf numFmtId="0" fontId="6" fillId="0" borderId="17" xfId="15" applyFont="1" applyBorder="1" applyAlignment="1">
      <alignment vertical="center" wrapText="1"/>
    </xf>
    <xf numFmtId="0" fontId="6" fillId="0" borderId="5" xfId="15" applyFont="1" applyBorder="1" applyAlignment="1">
      <alignment vertical="center" wrapText="1"/>
    </xf>
    <xf numFmtId="0" fontId="6" fillId="0" borderId="4" xfId="15" applyFont="1" applyBorder="1" applyAlignment="1">
      <alignment vertical="center" wrapText="1"/>
    </xf>
    <xf numFmtId="0" fontId="6" fillId="0" borderId="17" xfId="15" applyFont="1" applyBorder="1" applyAlignment="1">
      <alignment horizontal="center" vertical="center" shrinkToFit="1"/>
    </xf>
    <xf numFmtId="0" fontId="6" fillId="0" borderId="17" xfId="15" applyFont="1" applyBorder="1">
      <alignment vertical="center"/>
    </xf>
    <xf numFmtId="0" fontId="6" fillId="0" borderId="17" xfId="15" applyFont="1" applyBorder="1" applyAlignment="1">
      <alignment horizontal="left" vertical="center" shrinkToFit="1"/>
    </xf>
    <xf numFmtId="0" fontId="6" fillId="0" borderId="5" xfId="15" applyFont="1" applyBorder="1" applyAlignment="1">
      <alignment horizontal="left" vertical="center" shrinkToFit="1"/>
    </xf>
    <xf numFmtId="0" fontId="6" fillId="0" borderId="18" xfId="15" applyFont="1" applyBorder="1" applyAlignment="1">
      <alignment vertical="center" wrapText="1"/>
    </xf>
    <xf numFmtId="0" fontId="6" fillId="0" borderId="16" xfId="15" applyFont="1" applyBorder="1" applyAlignment="1">
      <alignment vertical="center" wrapText="1"/>
    </xf>
    <xf numFmtId="0" fontId="6" fillId="0" borderId="16" xfId="15" applyFont="1" applyBorder="1" applyAlignment="1">
      <alignment horizontal="center" vertical="center" shrinkToFit="1"/>
    </xf>
    <xf numFmtId="0" fontId="6" fillId="0" borderId="19" xfId="15" applyFont="1" applyBorder="1" applyAlignment="1">
      <alignment horizontal="left" vertical="center" shrinkToFit="1"/>
    </xf>
    <xf numFmtId="0" fontId="6" fillId="0" borderId="0" xfId="15" applyFont="1" applyAlignment="1">
      <alignment horizontal="left" vertical="center" shrinkToFit="1"/>
    </xf>
    <xf numFmtId="0" fontId="6" fillId="0" borderId="8" xfId="15" applyFont="1" applyBorder="1" applyAlignment="1">
      <alignment horizontal="left" vertical="center" shrinkToFit="1"/>
    </xf>
    <xf numFmtId="0" fontId="21" fillId="0" borderId="0" xfId="15" applyFont="1">
      <alignment vertical="center"/>
    </xf>
    <xf numFmtId="180" fontId="21" fillId="0" borderId="0" xfId="15" applyNumberFormat="1" applyFont="1" applyAlignment="1">
      <alignment horizontal="center" vertical="center" shrinkToFit="1"/>
    </xf>
    <xf numFmtId="0" fontId="6" fillId="0" borderId="8" xfId="15" applyFont="1" applyBorder="1">
      <alignment vertical="center"/>
    </xf>
    <xf numFmtId="0" fontId="6" fillId="0" borderId="4" xfId="15" applyFont="1" applyBorder="1">
      <alignment vertical="center"/>
    </xf>
    <xf numFmtId="0" fontId="21" fillId="0" borderId="17" xfId="15" applyFont="1" applyBorder="1">
      <alignment vertical="center"/>
    </xf>
    <xf numFmtId="180" fontId="21" fillId="0" borderId="17" xfId="15" applyNumberFormat="1" applyFont="1" applyBorder="1" applyAlignment="1">
      <alignment horizontal="center" vertical="center" shrinkToFit="1"/>
    </xf>
    <xf numFmtId="0" fontId="6" fillId="0" borderId="5" xfId="15" applyFont="1" applyBorder="1">
      <alignment vertical="center"/>
    </xf>
    <xf numFmtId="0" fontId="6" fillId="0" borderId="7" xfId="15" applyFont="1" applyBorder="1">
      <alignment vertical="center"/>
    </xf>
    <xf numFmtId="0" fontId="6" fillId="0" borderId="18" xfId="15" applyFont="1" applyBorder="1">
      <alignment vertical="center"/>
    </xf>
    <xf numFmtId="0" fontId="21" fillId="0" borderId="16" xfId="15" applyFont="1" applyBorder="1">
      <alignment vertical="center"/>
    </xf>
    <xf numFmtId="0" fontId="6" fillId="0" borderId="16" xfId="15" applyFont="1" applyBorder="1" applyAlignment="1">
      <alignment horizontal="center" vertical="center"/>
    </xf>
    <xf numFmtId="0" fontId="6" fillId="0" borderId="16" xfId="15" applyFont="1" applyBorder="1">
      <alignment vertical="center"/>
    </xf>
    <xf numFmtId="0" fontId="6" fillId="0" borderId="0" xfId="15" applyFont="1" applyAlignment="1">
      <alignment horizontal="right"/>
    </xf>
    <xf numFmtId="0" fontId="21" fillId="0" borderId="0" xfId="5" applyFont="1">
      <alignment vertical="center"/>
    </xf>
    <xf numFmtId="0" fontId="6" fillId="0" borderId="0" xfId="5" applyFont="1" applyAlignment="1">
      <alignment horizontal="center" vertical="center"/>
    </xf>
    <xf numFmtId="0" fontId="6" fillId="0" borderId="0" xfId="5" applyFont="1" applyAlignment="1">
      <alignment horizontal="left" vertical="center"/>
    </xf>
    <xf numFmtId="0" fontId="6" fillId="0" borderId="0" xfId="5" applyFont="1" applyAlignment="1">
      <alignment horizontal="right" vertical="center"/>
    </xf>
    <xf numFmtId="0" fontId="6" fillId="0" borderId="0" xfId="5" applyFont="1" applyAlignment="1">
      <alignment horizontal="center" vertical="center" shrinkToFit="1"/>
    </xf>
    <xf numFmtId="0" fontId="28" fillId="0" borderId="0" xfId="5" applyFont="1">
      <alignment vertical="center"/>
    </xf>
    <xf numFmtId="0" fontId="6" fillId="0" borderId="0" xfId="5" applyFont="1" applyAlignment="1">
      <alignment horizontal="center" vertical="center" wrapText="1"/>
    </xf>
    <xf numFmtId="0" fontId="21" fillId="0" borderId="0" xfId="5" applyFont="1" applyAlignment="1">
      <alignment vertical="top" wrapText="1"/>
    </xf>
    <xf numFmtId="0" fontId="6" fillId="0" borderId="0" xfId="5" applyFont="1" applyAlignment="1">
      <alignment horizontal="center" vertical="top"/>
    </xf>
    <xf numFmtId="0" fontId="32" fillId="0" borderId="0" xfId="5" applyFont="1" applyAlignment="1">
      <alignment horizontal="center" vertical="center"/>
    </xf>
    <xf numFmtId="0" fontId="32" fillId="0" borderId="0" xfId="5" applyFont="1">
      <alignment vertical="center"/>
    </xf>
    <xf numFmtId="0" fontId="39" fillId="0" borderId="0" xfId="2" applyFont="1" applyAlignment="1">
      <alignment vertical="top" wrapText="1"/>
    </xf>
    <xf numFmtId="0" fontId="21" fillId="0" borderId="0" xfId="0" applyFont="1" applyAlignment="1">
      <alignment horizontal="left" vertical="center" wrapText="1"/>
    </xf>
    <xf numFmtId="0" fontId="2" fillId="0" borderId="0" xfId="0" applyFont="1" applyAlignment="1">
      <alignment horizontal="center" vertical="center"/>
    </xf>
    <xf numFmtId="0" fontId="2" fillId="11" borderId="1" xfId="0" applyFont="1" applyFill="1" applyBorder="1" applyAlignment="1">
      <alignment horizontal="center" vertical="center"/>
    </xf>
    <xf numFmtId="0" fontId="2" fillId="11" borderId="1" xfId="0" applyFont="1" applyFill="1" applyBorder="1">
      <alignment vertical="center"/>
    </xf>
    <xf numFmtId="0" fontId="2" fillId="11" borderId="54" xfId="0" applyFont="1" applyFill="1" applyBorder="1">
      <alignment vertical="center"/>
    </xf>
    <xf numFmtId="0" fontId="2" fillId="11" borderId="37" xfId="0" applyFont="1" applyFill="1" applyBorder="1">
      <alignment vertical="center"/>
    </xf>
    <xf numFmtId="0" fontId="2" fillId="11" borderId="44" xfId="0" applyFont="1" applyFill="1" applyBorder="1">
      <alignment vertical="center"/>
    </xf>
    <xf numFmtId="0" fontId="2" fillId="11" borderId="82" xfId="0" applyFont="1" applyFill="1" applyBorder="1" applyAlignment="1">
      <alignment horizontal="center" vertical="center"/>
    </xf>
    <xf numFmtId="0" fontId="2" fillId="11" borderId="39" xfId="0" applyFont="1" applyFill="1" applyBorder="1" applyAlignment="1">
      <alignment horizontal="center" vertical="center"/>
    </xf>
    <xf numFmtId="0" fontId="2" fillId="11" borderId="138" xfId="0" applyFont="1" applyFill="1" applyBorder="1" applyAlignment="1">
      <alignment horizontal="center" vertical="center"/>
    </xf>
    <xf numFmtId="0" fontId="2" fillId="11" borderId="47" xfId="0" applyFont="1" applyFill="1" applyBorder="1" applyAlignment="1">
      <alignment horizontal="center" vertical="center"/>
    </xf>
    <xf numFmtId="0" fontId="2" fillId="11" borderId="135" xfId="0" applyFont="1" applyFill="1" applyBorder="1" applyAlignment="1">
      <alignment horizontal="center" vertical="center"/>
    </xf>
    <xf numFmtId="0" fontId="95" fillId="0" borderId="142" xfId="0" applyFont="1" applyBorder="1" applyAlignment="1">
      <alignment vertical="center" wrapText="1" shrinkToFit="1"/>
    </xf>
    <xf numFmtId="0" fontId="95" fillId="0" borderId="143" xfId="0" applyFont="1" applyBorder="1" applyAlignment="1">
      <alignment vertical="center" wrapText="1" shrinkToFit="1"/>
    </xf>
    <xf numFmtId="0" fontId="95" fillId="0" borderId="0" xfId="0" applyFont="1" applyAlignment="1">
      <alignment vertical="center" wrapText="1" shrinkToFit="1"/>
    </xf>
    <xf numFmtId="190" fontId="95" fillId="0" borderId="143" xfId="0" applyNumberFormat="1" applyFont="1" applyBorder="1" applyAlignment="1">
      <alignment vertical="center" wrapText="1" shrinkToFit="1"/>
    </xf>
    <xf numFmtId="12" fontId="95" fillId="0" borderId="143" xfId="0" applyNumberFormat="1" applyFont="1" applyBorder="1" applyAlignment="1">
      <alignment vertical="center" wrapText="1" shrinkToFit="1"/>
    </xf>
    <xf numFmtId="190" fontId="95" fillId="17" borderId="143" xfId="0" applyNumberFormat="1" applyFont="1" applyFill="1" applyBorder="1" applyAlignment="1">
      <alignment vertical="center" wrapText="1" shrinkToFit="1"/>
    </xf>
    <xf numFmtId="0" fontId="95" fillId="17" borderId="143" xfId="0" applyFont="1" applyFill="1" applyBorder="1" applyAlignment="1">
      <alignment vertical="center" wrapText="1" shrinkToFit="1"/>
    </xf>
    <xf numFmtId="38" fontId="95" fillId="17" borderId="143" xfId="17" applyFont="1" applyFill="1" applyBorder="1" applyAlignment="1">
      <alignment vertical="center" wrapText="1" shrinkToFit="1"/>
    </xf>
    <xf numFmtId="38" fontId="95" fillId="17" borderId="143" xfId="0" applyNumberFormat="1" applyFont="1" applyFill="1" applyBorder="1" applyAlignment="1">
      <alignment vertical="center" wrapText="1" shrinkToFit="1"/>
    </xf>
    <xf numFmtId="0" fontId="95" fillId="0" borderId="143" xfId="0" applyFont="1" applyBorder="1" applyAlignment="1">
      <alignment horizontal="center" vertical="center" wrapText="1" shrinkToFit="1"/>
    </xf>
    <xf numFmtId="0" fontId="95" fillId="0" borderId="144" xfId="0" applyFont="1" applyBorder="1" applyAlignment="1">
      <alignment vertical="center" wrapText="1" shrinkToFit="1"/>
    </xf>
    <xf numFmtId="0" fontId="95" fillId="0" borderId="145" xfId="0" applyFont="1" applyBorder="1" applyAlignment="1">
      <alignment vertical="center" wrapText="1" shrinkToFit="1"/>
    </xf>
    <xf numFmtId="0" fontId="95" fillId="0" borderId="146" xfId="0" applyFont="1" applyBorder="1" applyAlignment="1">
      <alignment vertical="center" wrapText="1" shrinkToFit="1"/>
    </xf>
    <xf numFmtId="38" fontId="95" fillId="0" borderId="146" xfId="17" applyFont="1" applyBorder="1" applyAlignment="1">
      <alignment vertical="center" wrapText="1" shrinkToFit="1"/>
    </xf>
    <xf numFmtId="0" fontId="2" fillId="11" borderId="148" xfId="0" applyFont="1" applyFill="1" applyBorder="1" applyAlignment="1">
      <alignment horizontal="center" vertical="center"/>
    </xf>
    <xf numFmtId="0" fontId="2" fillId="11" borderId="149" xfId="0" applyFont="1" applyFill="1" applyBorder="1" applyAlignment="1">
      <alignment horizontal="center" vertical="center"/>
    </xf>
    <xf numFmtId="0" fontId="2" fillId="11" borderId="150" xfId="0" applyFont="1" applyFill="1" applyBorder="1" applyAlignment="1">
      <alignment horizontal="center" vertical="center"/>
    </xf>
    <xf numFmtId="0" fontId="95" fillId="17" borderId="146" xfId="0" applyFont="1" applyFill="1" applyBorder="1" applyAlignment="1">
      <alignment vertical="center" wrapText="1" shrinkToFit="1"/>
    </xf>
    <xf numFmtId="190" fontId="95" fillId="17" borderId="146" xfId="0" applyNumberFormat="1" applyFont="1" applyFill="1" applyBorder="1" applyAlignment="1">
      <alignment vertical="center" wrapText="1" shrinkToFit="1"/>
    </xf>
    <xf numFmtId="38" fontId="95" fillId="17" borderId="146" xfId="17" applyFont="1" applyFill="1" applyBorder="1" applyAlignment="1">
      <alignment vertical="center" wrapText="1" shrinkToFit="1"/>
    </xf>
    <xf numFmtId="0" fontId="95" fillId="17" borderId="147" xfId="0" applyFont="1" applyFill="1" applyBorder="1" applyAlignment="1">
      <alignment vertical="center" wrapText="1" shrinkToFit="1"/>
    </xf>
    <xf numFmtId="190" fontId="33" fillId="17" borderId="143" xfId="0" applyNumberFormat="1" applyFont="1" applyFill="1" applyBorder="1" applyAlignment="1">
      <alignment vertical="center" wrapText="1" shrinkToFit="1"/>
    </xf>
    <xf numFmtId="38" fontId="33" fillId="17" borderId="143" xfId="17" applyFont="1" applyFill="1" applyBorder="1" applyAlignment="1">
      <alignment vertical="center" wrapText="1" shrinkToFit="1"/>
    </xf>
    <xf numFmtId="190" fontId="33" fillId="17" borderId="143" xfId="17" applyNumberFormat="1" applyFont="1" applyFill="1" applyBorder="1" applyAlignment="1">
      <alignment vertical="center" wrapText="1" shrinkToFit="1"/>
    </xf>
    <xf numFmtId="190" fontId="95" fillId="5" borderId="146" xfId="0" applyNumberFormat="1" applyFont="1" applyFill="1" applyBorder="1" applyAlignment="1">
      <alignment vertical="center" wrapText="1" shrinkToFit="1"/>
    </xf>
    <xf numFmtId="0" fontId="33" fillId="17" borderId="143" xfId="0" applyFont="1" applyFill="1" applyBorder="1" applyAlignment="1">
      <alignment vertical="center" wrapText="1" shrinkToFit="1"/>
    </xf>
    <xf numFmtId="190" fontId="95" fillId="5" borderId="143" xfId="0" applyNumberFormat="1" applyFont="1" applyFill="1" applyBorder="1" applyAlignment="1">
      <alignment vertical="center" wrapText="1" shrinkToFit="1"/>
    </xf>
    <xf numFmtId="0" fontId="2" fillId="11" borderId="3" xfId="0" applyFont="1" applyFill="1" applyBorder="1" applyAlignment="1">
      <alignment horizontal="center" vertical="center"/>
    </xf>
    <xf numFmtId="0" fontId="95" fillId="0" borderId="151" xfId="0" applyFont="1" applyBorder="1" applyAlignment="1">
      <alignment vertical="center" wrapText="1" shrinkToFit="1"/>
    </xf>
    <xf numFmtId="0" fontId="95" fillId="0" borderId="152" xfId="0" applyFont="1" applyBorder="1" applyAlignment="1">
      <alignment horizontal="center" vertical="center" wrapText="1" shrinkToFit="1"/>
    </xf>
    <xf numFmtId="0" fontId="95" fillId="0" borderId="152" xfId="0" applyFont="1" applyBorder="1" applyAlignment="1">
      <alignment vertical="center" wrapText="1" shrinkToFit="1"/>
    </xf>
    <xf numFmtId="0" fontId="95" fillId="0" borderId="153" xfId="0" applyFont="1" applyBorder="1" applyAlignment="1">
      <alignment vertical="center" wrapText="1" shrinkToFit="1"/>
    </xf>
    <xf numFmtId="0" fontId="2" fillId="11" borderId="2" xfId="0" applyFont="1" applyFill="1" applyBorder="1" applyAlignment="1">
      <alignment horizontal="center" vertical="center"/>
    </xf>
    <xf numFmtId="190" fontId="95" fillId="0" borderId="146" xfId="0" applyNumberFormat="1" applyFont="1" applyBorder="1" applyAlignment="1">
      <alignment vertical="center" wrapText="1" shrinkToFit="1"/>
    </xf>
    <xf numFmtId="38" fontId="33" fillId="17" borderId="152" xfId="17" applyFont="1" applyFill="1" applyBorder="1" applyAlignment="1">
      <alignment vertical="center" wrapText="1" shrinkToFit="1"/>
    </xf>
    <xf numFmtId="0" fontId="4" fillId="0" borderId="0" xfId="0" applyFont="1">
      <alignment vertical="center"/>
    </xf>
    <xf numFmtId="0" fontId="26" fillId="2" borderId="27" xfId="1" applyFont="1" applyFill="1" applyBorder="1" applyAlignment="1" applyProtection="1">
      <alignment horizontal="center" vertical="center" wrapText="1"/>
      <protection locked="0"/>
    </xf>
    <xf numFmtId="0" fontId="26" fillId="2" borderId="30" xfId="1" applyFont="1" applyFill="1" applyBorder="1" applyAlignment="1" applyProtection="1">
      <alignment horizontal="center" vertical="center" wrapText="1"/>
      <protection locked="0"/>
    </xf>
    <xf numFmtId="0" fontId="26" fillId="2" borderId="113" xfId="1" applyFont="1" applyFill="1" applyBorder="1" applyAlignment="1" applyProtection="1">
      <alignment horizontal="center" vertical="center" wrapText="1"/>
      <protection locked="0"/>
    </xf>
    <xf numFmtId="0" fontId="53" fillId="0" borderId="46" xfId="10" applyFont="1" applyBorder="1" applyAlignment="1">
      <alignment horizontal="center" vertical="center"/>
    </xf>
    <xf numFmtId="0" fontId="42" fillId="0" borderId="45" xfId="10" applyFont="1" applyBorder="1"/>
    <xf numFmtId="0" fontId="21" fillId="0" borderId="25" xfId="10" applyFont="1" applyBorder="1" applyAlignment="1">
      <alignment vertical="top"/>
    </xf>
    <xf numFmtId="0" fontId="53" fillId="0" borderId="46" xfId="10" applyFont="1" applyBorder="1" applyAlignment="1">
      <alignment horizontal="center"/>
    </xf>
    <xf numFmtId="0" fontId="53" fillId="0" borderId="24" xfId="10" applyFont="1" applyBorder="1" applyAlignment="1">
      <alignment horizontal="center"/>
    </xf>
    <xf numFmtId="0" fontId="42" fillId="0" borderId="25" xfId="10" applyFont="1" applyBorder="1"/>
    <xf numFmtId="0" fontId="42" fillId="0" borderId="25" xfId="10" applyFont="1" applyBorder="1" applyAlignment="1">
      <alignment horizontal="left" vertical="top"/>
    </xf>
    <xf numFmtId="0" fontId="42" fillId="0" borderId="26" xfId="10" applyFont="1" applyBorder="1"/>
    <xf numFmtId="0" fontId="42" fillId="0" borderId="45" xfId="10" applyFont="1" applyBorder="1" applyAlignment="1">
      <alignment vertical="center"/>
    </xf>
    <xf numFmtId="0" fontId="53" fillId="0" borderId="46" xfId="10" applyFont="1" applyBorder="1" applyAlignment="1">
      <alignment horizontal="center" vertical="center" wrapText="1"/>
    </xf>
    <xf numFmtId="0" fontId="78" fillId="0" borderId="0" xfId="10" applyFont="1" applyAlignment="1">
      <alignment horizontal="center" vertical="center" wrapText="1"/>
    </xf>
    <xf numFmtId="0" fontId="78" fillId="0" borderId="45" xfId="10" applyFont="1" applyBorder="1" applyAlignment="1">
      <alignment horizontal="center" vertical="center" wrapText="1"/>
    </xf>
    <xf numFmtId="0" fontId="53" fillId="0" borderId="46" xfId="10" applyFont="1" applyBorder="1" applyAlignment="1">
      <alignment horizontal="center" vertical="top" wrapText="1"/>
    </xf>
    <xf numFmtId="0" fontId="78" fillId="0" borderId="0" xfId="10" applyFont="1" applyAlignment="1">
      <alignment horizontal="center" vertical="top" wrapText="1"/>
    </xf>
    <xf numFmtId="0" fontId="78" fillId="0" borderId="45" xfId="10" applyFont="1" applyBorder="1" applyAlignment="1">
      <alignment horizontal="center" vertical="top" wrapText="1"/>
    </xf>
    <xf numFmtId="0" fontId="42" fillId="0" borderId="45" xfId="10" applyFont="1" applyBorder="1" applyAlignment="1">
      <alignment horizontal="left" vertical="center" wrapText="1"/>
    </xf>
    <xf numFmtId="0" fontId="6" fillId="0" borderId="0" xfId="35" applyFont="1" applyAlignment="1">
      <alignment horizontal="distributed" vertical="center"/>
    </xf>
    <xf numFmtId="0" fontId="32" fillId="0" borderId="2" xfId="1" applyFont="1" applyBorder="1" applyAlignment="1">
      <alignment vertical="center" shrinkToFit="1"/>
    </xf>
    <xf numFmtId="0" fontId="32" fillId="0" borderId="27" xfId="1" applyFont="1" applyBorder="1" applyAlignment="1">
      <alignment vertical="center" shrinkToFit="1"/>
    </xf>
    <xf numFmtId="0" fontId="6" fillId="0" borderId="45" xfId="15" applyFont="1" applyBorder="1">
      <alignment vertical="center"/>
    </xf>
    <xf numFmtId="0" fontId="6" fillId="10" borderId="0" xfId="35" applyFont="1" applyFill="1" applyProtection="1">
      <alignment vertical="center"/>
      <protection locked="0"/>
    </xf>
    <xf numFmtId="0" fontId="6" fillId="10" borderId="0" xfId="35" applyFont="1" applyFill="1" applyAlignment="1" applyProtection="1">
      <alignment horizontal="right" vertical="center"/>
      <protection locked="0"/>
    </xf>
    <xf numFmtId="0" fontId="6" fillId="0" borderId="0" xfId="35" applyFont="1" applyAlignment="1">
      <alignment horizontal="center" vertical="center"/>
    </xf>
    <xf numFmtId="0" fontId="6" fillId="10" borderId="0" xfId="1" applyFill="1" applyProtection="1">
      <alignment vertical="center"/>
      <protection locked="0"/>
    </xf>
    <xf numFmtId="0" fontId="6" fillId="0" borderId="0" xfId="35" applyFont="1" applyAlignment="1">
      <alignment horizontal="distributed" vertical="center" wrapText="1"/>
    </xf>
    <xf numFmtId="0" fontId="6" fillId="0" borderId="45" xfId="35" applyFont="1" applyBorder="1">
      <alignment vertical="center"/>
    </xf>
    <xf numFmtId="0" fontId="37" fillId="0" borderId="45" xfId="0" applyFont="1" applyBorder="1" applyAlignment="1">
      <alignment vertical="top" wrapText="1"/>
    </xf>
    <xf numFmtId="0" fontId="26" fillId="0" borderId="45" xfId="0" applyFont="1" applyBorder="1" applyAlignment="1">
      <alignment vertical="top" wrapText="1"/>
    </xf>
    <xf numFmtId="0" fontId="21" fillId="0" borderId="45" xfId="15" applyFont="1" applyBorder="1" applyAlignment="1">
      <alignment horizontal="center" vertical="top" wrapText="1"/>
    </xf>
    <xf numFmtId="0" fontId="21" fillId="0" borderId="45" xfId="15" applyFont="1" applyBorder="1" applyAlignment="1">
      <alignment vertical="top"/>
    </xf>
    <xf numFmtId="0" fontId="21" fillId="10" borderId="0" xfId="15" applyFont="1" applyFill="1" applyAlignment="1" applyProtection="1">
      <alignment vertical="top"/>
      <protection locked="0"/>
    </xf>
    <xf numFmtId="0" fontId="21" fillId="0" borderId="26" xfId="15" applyFont="1" applyBorder="1" applyAlignment="1">
      <alignment vertical="top"/>
    </xf>
    <xf numFmtId="0" fontId="27" fillId="0" borderId="0" xfId="1" applyFont="1" applyAlignment="1">
      <alignment wrapText="1"/>
    </xf>
    <xf numFmtId="0" fontId="6" fillId="0" borderId="23" xfId="15" applyFont="1" applyBorder="1">
      <alignment vertical="center"/>
    </xf>
    <xf numFmtId="0" fontId="20" fillId="3" borderId="0" xfId="2" applyFont="1" applyFill="1">
      <alignment vertical="center"/>
    </xf>
    <xf numFmtId="0" fontId="6" fillId="3" borderId="0" xfId="2" applyFont="1" applyFill="1">
      <alignment vertical="center"/>
    </xf>
    <xf numFmtId="0" fontId="6" fillId="3" borderId="0" xfId="15" applyFont="1" applyFill="1">
      <alignment vertical="center"/>
    </xf>
    <xf numFmtId="0" fontId="53" fillId="0" borderId="0" xfId="9" applyFont="1" applyAlignment="1">
      <alignment vertical="center"/>
    </xf>
    <xf numFmtId="0" fontId="104" fillId="8" borderId="2" xfId="9" applyFont="1" applyFill="1" applyBorder="1" applyAlignment="1">
      <alignment horizontal="center" vertical="center" wrapText="1"/>
    </xf>
    <xf numFmtId="0" fontId="104" fillId="8" borderId="1" xfId="9" applyFont="1" applyFill="1" applyBorder="1" applyAlignment="1">
      <alignment horizontal="center" vertical="center" wrapText="1"/>
    </xf>
    <xf numFmtId="0" fontId="104" fillId="0" borderId="1" xfId="9" applyFont="1" applyBorder="1" applyAlignment="1">
      <alignment horizontal="left" vertical="center" wrapText="1"/>
    </xf>
    <xf numFmtId="0" fontId="104" fillId="0" borderId="2" xfId="9" applyFont="1" applyBorder="1" applyAlignment="1">
      <alignment horizontal="left" vertical="top" wrapText="1"/>
    </xf>
    <xf numFmtId="0" fontId="104" fillId="0" borderId="1" xfId="9" applyFont="1" applyBorder="1" applyAlignment="1">
      <alignment vertical="center" wrapText="1"/>
    </xf>
    <xf numFmtId="0" fontId="67" fillId="0" borderId="0" xfId="0" applyFont="1" applyAlignment="1">
      <alignment vertical="center" wrapText="1"/>
    </xf>
    <xf numFmtId="0" fontId="53" fillId="0" borderId="0" xfId="10" applyFont="1" applyAlignment="1">
      <alignment horizontal="center" vertical="top" wrapText="1"/>
    </xf>
    <xf numFmtId="0" fontId="42" fillId="0" borderId="0" xfId="10" applyFont="1"/>
    <xf numFmtId="0" fontId="21" fillId="0" borderId="0" xfId="10" applyFont="1" applyAlignment="1">
      <alignment vertical="top"/>
    </xf>
    <xf numFmtId="0" fontId="53" fillId="0" borderId="0" xfId="10" applyFont="1" applyAlignment="1">
      <alignment horizontal="center" vertical="center" wrapText="1"/>
    </xf>
    <xf numFmtId="0" fontId="53" fillId="0" borderId="25" xfId="10" applyFont="1" applyBorder="1" applyAlignment="1">
      <alignment horizontal="center"/>
    </xf>
    <xf numFmtId="0" fontId="53" fillId="0" borderId="46" xfId="10" applyFont="1" applyBorder="1" applyAlignment="1">
      <alignment vertical="top" wrapText="1"/>
    </xf>
    <xf numFmtId="0" fontId="53" fillId="0" borderId="45" xfId="10" applyFont="1" applyBorder="1" applyAlignment="1">
      <alignment vertical="top" wrapText="1"/>
    </xf>
    <xf numFmtId="0" fontId="42" fillId="0" borderId="45" xfId="10" applyFont="1" applyBorder="1" applyAlignment="1">
      <alignment vertical="center" wrapText="1"/>
    </xf>
    <xf numFmtId="0" fontId="21" fillId="0" borderId="45" xfId="10" applyFont="1" applyBorder="1" applyAlignment="1">
      <alignment vertical="center" wrapText="1"/>
    </xf>
    <xf numFmtId="0" fontId="53" fillId="0" borderId="4" xfId="10" applyFont="1" applyBorder="1" applyAlignment="1">
      <alignment vertical="top"/>
    </xf>
    <xf numFmtId="0" fontId="53" fillId="0" borderId="17" xfId="10" applyFont="1" applyBorder="1" applyAlignment="1">
      <alignment vertical="top" wrapText="1"/>
    </xf>
    <xf numFmtId="0" fontId="53" fillId="0" borderId="5" xfId="10" applyFont="1" applyBorder="1" applyAlignment="1">
      <alignment vertical="top" wrapText="1"/>
    </xf>
    <xf numFmtId="0" fontId="42" fillId="0" borderId="16" xfId="10" applyFont="1" applyBorder="1" applyAlignment="1">
      <alignment vertical="center"/>
    </xf>
    <xf numFmtId="0" fontId="42" fillId="0" borderId="16" xfId="10" applyFont="1" applyBorder="1" applyAlignment="1">
      <alignment horizontal="left" vertical="center"/>
    </xf>
    <xf numFmtId="0" fontId="53" fillId="0" borderId="7" xfId="10" applyFont="1" applyBorder="1" applyAlignment="1">
      <alignment horizontal="center"/>
    </xf>
    <xf numFmtId="0" fontId="42" fillId="0" borderId="8" xfId="10" applyFont="1" applyBorder="1"/>
    <xf numFmtId="0" fontId="53" fillId="0" borderId="18" xfId="10" applyFont="1" applyBorder="1" applyAlignment="1">
      <alignment horizontal="center"/>
    </xf>
    <xf numFmtId="0" fontId="101" fillId="0" borderId="16" xfId="11" applyFont="1" applyBorder="1" applyAlignment="1" applyProtection="1">
      <alignment horizontal="left" vertical="center"/>
    </xf>
    <xf numFmtId="0" fontId="42" fillId="0" borderId="16" xfId="10" applyFont="1" applyBorder="1" applyAlignment="1">
      <alignment horizontal="left" vertical="top"/>
    </xf>
    <xf numFmtId="0" fontId="21" fillId="0" borderId="16" xfId="10" applyFont="1" applyBorder="1" applyAlignment="1">
      <alignment vertical="top"/>
    </xf>
    <xf numFmtId="0" fontId="42" fillId="0" borderId="16" xfId="10" applyFont="1" applyBorder="1"/>
    <xf numFmtId="0" fontId="42" fillId="0" borderId="19" xfId="10" applyFont="1" applyBorder="1"/>
    <xf numFmtId="0" fontId="52" fillId="0" borderId="7" xfId="10" applyFont="1" applyBorder="1" applyAlignment="1">
      <alignment horizontal="center" vertical="center"/>
    </xf>
    <xf numFmtId="0" fontId="23" fillId="0" borderId="0" xfId="10" applyFont="1" applyAlignment="1">
      <alignment horizontal="left" vertical="center"/>
    </xf>
    <xf numFmtId="0" fontId="23" fillId="0" borderId="8" xfId="10" applyFont="1" applyBorder="1" applyAlignment="1">
      <alignment horizontal="left" vertical="center"/>
    </xf>
    <xf numFmtId="0" fontId="105" fillId="0" borderId="0" xfId="10" applyFont="1" applyAlignment="1">
      <alignment horizontal="left" vertical="center" wrapText="1"/>
    </xf>
    <xf numFmtId="0" fontId="105" fillId="0" borderId="8" xfId="10" applyFont="1" applyBorder="1" applyAlignment="1">
      <alignment horizontal="left" vertical="center" wrapText="1"/>
    </xf>
    <xf numFmtId="0" fontId="105" fillId="0" borderId="0" xfId="10" applyFont="1" applyAlignment="1">
      <alignment horizontal="left" vertical="center"/>
    </xf>
    <xf numFmtId="0" fontId="105" fillId="0" borderId="0" xfId="10" applyFont="1" applyAlignment="1">
      <alignment vertical="center"/>
    </xf>
    <xf numFmtId="0" fontId="23" fillId="0" borderId="0" xfId="10" applyFont="1" applyAlignment="1">
      <alignment vertical="center"/>
    </xf>
    <xf numFmtId="0" fontId="105" fillId="0" borderId="8" xfId="10" applyFont="1" applyBorder="1" applyAlignment="1">
      <alignment vertical="center"/>
    </xf>
    <xf numFmtId="0" fontId="2" fillId="11" borderId="1" xfId="0" applyFont="1" applyFill="1" applyBorder="1" applyAlignment="1">
      <alignment horizontal="center" vertical="center"/>
    </xf>
    <xf numFmtId="0" fontId="2" fillId="11" borderId="39" xfId="0" applyFont="1" applyFill="1" applyBorder="1" applyAlignment="1">
      <alignment horizontal="center" vertical="center"/>
    </xf>
    <xf numFmtId="0" fontId="2" fillId="11" borderId="82" xfId="0" applyFont="1" applyFill="1" applyBorder="1" applyAlignment="1">
      <alignment horizontal="center" vertical="center"/>
    </xf>
    <xf numFmtId="0" fontId="2" fillId="11" borderId="2" xfId="0" applyFont="1" applyFill="1" applyBorder="1" applyAlignment="1">
      <alignment horizontal="center" vertical="center"/>
    </xf>
    <xf numFmtId="0" fontId="2" fillId="11" borderId="3" xfId="0" applyFont="1" applyFill="1" applyBorder="1" applyAlignment="1">
      <alignment horizontal="center" vertical="center"/>
    </xf>
    <xf numFmtId="0" fontId="2" fillId="11" borderId="20" xfId="0" applyFont="1" applyFill="1" applyBorder="1" applyAlignment="1">
      <alignment horizontal="center" vertical="center"/>
    </xf>
    <xf numFmtId="0" fontId="2" fillId="11" borderId="21" xfId="0" applyFont="1" applyFill="1" applyBorder="1" applyAlignment="1">
      <alignment horizontal="center" vertical="center"/>
    </xf>
    <xf numFmtId="0" fontId="2" fillId="11" borderId="23" xfId="0" applyFont="1" applyFill="1" applyBorder="1" applyAlignment="1">
      <alignment horizontal="center" vertical="center"/>
    </xf>
    <xf numFmtId="0" fontId="2" fillId="11" borderId="56" xfId="0" applyFont="1" applyFill="1" applyBorder="1" applyAlignment="1">
      <alignment horizontal="center" vertical="center"/>
    </xf>
    <xf numFmtId="0" fontId="2" fillId="11" borderId="16" xfId="0" applyFont="1" applyFill="1" applyBorder="1" applyAlignment="1">
      <alignment horizontal="center" vertical="center"/>
    </xf>
    <xf numFmtId="0" fontId="2" fillId="11" borderId="117" xfId="0" applyFont="1" applyFill="1" applyBorder="1" applyAlignment="1">
      <alignment horizontal="center" vertical="center"/>
    </xf>
    <xf numFmtId="0" fontId="2" fillId="11" borderId="54" xfId="0" applyFont="1" applyFill="1" applyBorder="1" applyAlignment="1">
      <alignment horizontal="center" vertical="center"/>
    </xf>
    <xf numFmtId="0" fontId="2" fillId="11" borderId="37" xfId="0" applyFont="1" applyFill="1" applyBorder="1" applyAlignment="1">
      <alignment horizontal="center" vertical="center"/>
    </xf>
    <xf numFmtId="0" fontId="2" fillId="11" borderId="44" xfId="0" applyFont="1" applyFill="1" applyBorder="1" applyAlignment="1">
      <alignment horizontal="center" vertical="center"/>
    </xf>
    <xf numFmtId="0" fontId="2" fillId="11" borderId="140" xfId="0" applyFont="1" applyFill="1" applyBorder="1" applyAlignment="1">
      <alignment horizontal="center" vertical="center"/>
    </xf>
    <xf numFmtId="0" fontId="2" fillId="11" borderId="141" xfId="0" applyFont="1" applyFill="1" applyBorder="1" applyAlignment="1">
      <alignment horizontal="center" vertical="center"/>
    </xf>
    <xf numFmtId="0" fontId="2" fillId="11" borderId="15" xfId="0" applyFont="1" applyFill="1" applyBorder="1" applyAlignment="1">
      <alignment horizontal="center" vertical="center"/>
    </xf>
    <xf numFmtId="0" fontId="2" fillId="11" borderId="137" xfId="0" applyFont="1" applyFill="1" applyBorder="1" applyAlignment="1">
      <alignment horizontal="center" vertical="center"/>
    </xf>
    <xf numFmtId="0" fontId="2" fillId="11" borderId="139" xfId="0" applyFont="1" applyFill="1" applyBorder="1" applyAlignment="1">
      <alignment horizontal="center" vertical="center"/>
    </xf>
    <xf numFmtId="0" fontId="2" fillId="11" borderId="136" xfId="0" applyFont="1" applyFill="1" applyBorder="1" applyAlignment="1">
      <alignment horizontal="center" vertical="center"/>
    </xf>
    <xf numFmtId="0" fontId="105" fillId="0" borderId="0" xfId="10" applyFont="1" applyAlignment="1">
      <alignment horizontal="left" vertical="center" wrapText="1"/>
    </xf>
    <xf numFmtId="0" fontId="105" fillId="0" borderId="8" xfId="10" applyFont="1" applyBorder="1" applyAlignment="1">
      <alignment horizontal="left" vertical="center" wrapText="1"/>
    </xf>
    <xf numFmtId="0" fontId="83" fillId="0" borderId="20" xfId="10" applyFont="1" applyBorder="1" applyAlignment="1">
      <alignment horizontal="center" vertical="center" wrapText="1"/>
    </xf>
    <xf numFmtId="0" fontId="83" fillId="0" borderId="21" xfId="10" applyFont="1" applyBorder="1" applyAlignment="1">
      <alignment horizontal="center" vertical="center" wrapText="1"/>
    </xf>
    <xf numFmtId="0" fontId="84" fillId="0" borderId="21" xfId="10" applyFont="1" applyBorder="1" applyAlignment="1">
      <alignment horizontal="center" vertical="center" wrapText="1"/>
    </xf>
    <xf numFmtId="0" fontId="84" fillId="0" borderId="23" xfId="10" applyFont="1" applyBorder="1" applyAlignment="1">
      <alignment horizontal="center" vertical="center" wrapText="1"/>
    </xf>
    <xf numFmtId="0" fontId="53" fillId="0" borderId="46" xfId="10" applyFont="1" applyBorder="1" applyAlignment="1">
      <alignment horizontal="center" vertical="center" wrapText="1"/>
    </xf>
    <xf numFmtId="0" fontId="53" fillId="0" borderId="0" xfId="10" applyFont="1" applyAlignment="1">
      <alignment horizontal="center" vertical="center" wrapText="1"/>
    </xf>
    <xf numFmtId="0" fontId="78" fillId="0" borderId="0" xfId="10" applyFont="1" applyAlignment="1">
      <alignment horizontal="center" vertical="center" wrapText="1"/>
    </xf>
    <xf numFmtId="0" fontId="78" fillId="0" borderId="45" xfId="10" applyFont="1" applyBorder="1" applyAlignment="1">
      <alignment horizontal="center" vertical="center" wrapText="1"/>
    </xf>
    <xf numFmtId="0" fontId="53" fillId="0" borderId="46" xfId="10" applyFont="1" applyBorder="1" applyAlignment="1">
      <alignment horizontal="center" vertical="top" wrapText="1"/>
    </xf>
    <xf numFmtId="0" fontId="53" fillId="0" borderId="0" xfId="10" applyFont="1" applyAlignment="1">
      <alignment horizontal="center" vertical="top" wrapText="1"/>
    </xf>
    <xf numFmtId="0" fontId="78" fillId="0" borderId="0" xfId="10" applyFont="1" applyAlignment="1">
      <alignment horizontal="center" vertical="top" wrapText="1"/>
    </xf>
    <xf numFmtId="0" fontId="78" fillId="0" borderId="45" xfId="10" applyFont="1" applyBorder="1" applyAlignment="1">
      <alignment horizontal="center" vertical="top" wrapText="1"/>
    </xf>
    <xf numFmtId="0" fontId="52" fillId="0" borderId="46" xfId="10" applyFont="1" applyBorder="1" applyAlignment="1">
      <alignment horizontal="center" vertical="top" wrapText="1"/>
    </xf>
    <xf numFmtId="0" fontId="52" fillId="0" borderId="0" xfId="10" applyFont="1" applyAlignment="1">
      <alignment horizontal="center" vertical="top" wrapText="1"/>
    </xf>
    <xf numFmtId="0" fontId="52" fillId="0" borderId="45" xfId="10" applyFont="1" applyBorder="1" applyAlignment="1">
      <alignment horizontal="center" vertical="top" wrapText="1"/>
    </xf>
    <xf numFmtId="0" fontId="81" fillId="8" borderId="0" xfId="1" applyFont="1" applyFill="1" applyAlignment="1">
      <alignment horizontal="center" vertical="center" wrapText="1"/>
    </xf>
    <xf numFmtId="0" fontId="27" fillId="0" borderId="2" xfId="1" applyFont="1" applyBorder="1" applyAlignment="1">
      <alignment horizontal="center" vertical="center"/>
    </xf>
    <xf numFmtId="0" fontId="27" fillId="0" borderId="6" xfId="1" applyFont="1" applyBorder="1" applyAlignment="1">
      <alignment horizontal="center" vertical="center"/>
    </xf>
    <xf numFmtId="0" fontId="27" fillId="0" borderId="3" xfId="1" applyFont="1" applyBorder="1" applyAlignment="1">
      <alignment horizontal="center" vertical="center"/>
    </xf>
    <xf numFmtId="0" fontId="80" fillId="0" borderId="0" xfId="1" applyFont="1" applyAlignment="1">
      <alignment horizontal="center" vertical="center" wrapText="1"/>
    </xf>
    <xf numFmtId="0" fontId="29" fillId="0" borderId="0" xfId="1" applyFont="1" applyAlignment="1">
      <alignment horizontal="left" vertical="center" wrapText="1"/>
    </xf>
    <xf numFmtId="0" fontId="104" fillId="0" borderId="4" xfId="9" applyFont="1" applyBorder="1" applyAlignment="1">
      <alignment horizontal="left" vertical="top" wrapText="1"/>
    </xf>
    <xf numFmtId="0" fontId="104" fillId="0" borderId="18" xfId="9" applyFont="1" applyBorder="1" applyAlignment="1">
      <alignment horizontal="left" vertical="top" wrapText="1"/>
    </xf>
    <xf numFmtId="0" fontId="104" fillId="0" borderId="7" xfId="9" applyFont="1" applyBorder="1" applyAlignment="1">
      <alignment horizontal="left" vertical="top" wrapText="1"/>
    </xf>
    <xf numFmtId="0" fontId="6" fillId="0" borderId="136" xfId="1" applyBorder="1" applyAlignment="1">
      <alignment horizontal="center" vertical="center"/>
    </xf>
    <xf numFmtId="0" fontId="6" fillId="0" borderId="137" xfId="1" applyBorder="1" applyAlignment="1">
      <alignment horizontal="center" vertical="center"/>
    </xf>
    <xf numFmtId="0" fontId="6" fillId="0" borderId="82" xfId="1" applyBorder="1" applyAlignment="1">
      <alignment horizontal="center" vertical="center"/>
    </xf>
    <xf numFmtId="0" fontId="6" fillId="0" borderId="1" xfId="1" applyBorder="1" applyAlignment="1">
      <alignment horizontal="center" vertical="center"/>
    </xf>
    <xf numFmtId="0" fontId="6" fillId="0" borderId="86" xfId="1" applyBorder="1" applyAlignment="1">
      <alignment horizontal="center" vertical="center"/>
    </xf>
    <xf numFmtId="0" fontId="6" fillId="0" borderId="6" xfId="1" applyBorder="1" applyAlignment="1">
      <alignment horizontal="center" vertical="center"/>
    </xf>
    <xf numFmtId="0" fontId="6" fillId="0" borderId="3" xfId="1" applyBorder="1" applyAlignment="1">
      <alignment horizontal="center" vertical="center"/>
    </xf>
    <xf numFmtId="0" fontId="14" fillId="0" borderId="0" xfId="1" applyFont="1" applyAlignment="1">
      <alignment horizontal="center" vertical="center" wrapText="1"/>
    </xf>
    <xf numFmtId="0" fontId="47" fillId="0" borderId="0" xfId="1" applyFont="1" applyAlignment="1">
      <alignment horizontal="left" vertical="center" wrapText="1"/>
    </xf>
    <xf numFmtId="0" fontId="14" fillId="0" borderId="0" xfId="1" applyFont="1" applyAlignment="1">
      <alignment horizontal="left" vertical="center" wrapText="1"/>
    </xf>
    <xf numFmtId="0" fontId="2" fillId="0" borderId="131" xfId="1" applyFont="1" applyBorder="1" applyAlignment="1">
      <alignment horizontal="center" vertical="center" textRotation="255"/>
    </xf>
    <xf numFmtId="0" fontId="2" fillId="0" borderId="132" xfId="1" applyFont="1" applyBorder="1" applyAlignment="1">
      <alignment horizontal="center" vertical="center" textRotation="255"/>
    </xf>
    <xf numFmtId="0" fontId="2" fillId="0" borderId="133" xfId="1" applyFont="1" applyBorder="1" applyAlignment="1">
      <alignment horizontal="center" vertical="center" textRotation="255"/>
    </xf>
    <xf numFmtId="0" fontId="6" fillId="0" borderId="5" xfId="1" applyBorder="1" applyAlignment="1">
      <alignment horizontal="center" vertical="center" wrapText="1"/>
    </xf>
    <xf numFmtId="0" fontId="6" fillId="0" borderId="19" xfId="1" applyBorder="1" applyAlignment="1">
      <alignment horizontal="center" vertical="center" wrapText="1"/>
    </xf>
    <xf numFmtId="0" fontId="6" fillId="2" borderId="2" xfId="1" applyFill="1" applyBorder="1" applyAlignment="1" applyProtection="1">
      <alignment horizontal="left" vertical="center" shrinkToFit="1"/>
      <protection locked="0"/>
    </xf>
    <xf numFmtId="0" fontId="6" fillId="2" borderId="6" xfId="1" applyFill="1" applyBorder="1" applyAlignment="1" applyProtection="1">
      <alignment horizontal="left" vertical="center" shrinkToFit="1"/>
      <protection locked="0"/>
    </xf>
    <xf numFmtId="0" fontId="6" fillId="2" borderId="38" xfId="1" applyFill="1" applyBorder="1" applyAlignment="1" applyProtection="1">
      <alignment horizontal="left" vertical="center" shrinkToFit="1"/>
      <protection locked="0"/>
    </xf>
    <xf numFmtId="38" fontId="6" fillId="10" borderId="2" xfId="17" applyFont="1" applyFill="1" applyBorder="1" applyAlignment="1" applyProtection="1">
      <alignment horizontal="right" vertical="center" wrapText="1"/>
      <protection locked="0"/>
    </xf>
    <xf numFmtId="38" fontId="6" fillId="10" borderId="6" xfId="17" applyFont="1" applyFill="1" applyBorder="1" applyAlignment="1" applyProtection="1">
      <alignment horizontal="right" vertical="center" wrapText="1"/>
      <protection locked="0"/>
    </xf>
    <xf numFmtId="0" fontId="6" fillId="0" borderId="6" xfId="1" applyBorder="1" applyAlignment="1">
      <alignment horizontal="center" vertical="center" shrinkToFit="1"/>
    </xf>
    <xf numFmtId="0" fontId="6" fillId="0" borderId="3" xfId="1" applyBorder="1" applyAlignment="1">
      <alignment horizontal="center" vertical="center" shrinkToFit="1"/>
    </xf>
    <xf numFmtId="0" fontId="6" fillId="0" borderId="57" xfId="1" applyBorder="1" applyAlignment="1">
      <alignment horizontal="center" vertical="center"/>
    </xf>
    <xf numFmtId="0" fontId="6" fillId="0" borderId="58" xfId="1" applyBorder="1" applyAlignment="1">
      <alignment horizontal="center" vertical="center"/>
    </xf>
    <xf numFmtId="0" fontId="6" fillId="0" borderId="48" xfId="1" applyBorder="1" applyAlignment="1">
      <alignment horizontal="center" vertical="center"/>
    </xf>
    <xf numFmtId="0" fontId="6" fillId="0" borderId="3" xfId="1" applyBorder="1" applyAlignment="1">
      <alignment horizontal="center" vertical="center" wrapText="1"/>
    </xf>
    <xf numFmtId="0" fontId="6" fillId="0" borderId="9" xfId="1" applyBorder="1" applyAlignment="1">
      <alignment horizontal="center" vertical="center" wrapText="1"/>
    </xf>
    <xf numFmtId="0" fontId="6" fillId="0" borderId="11" xfId="1" applyBorder="1" applyAlignment="1">
      <alignment horizontal="center" vertical="center" wrapText="1"/>
    </xf>
    <xf numFmtId="0" fontId="6" fillId="0" borderId="134" xfId="1" applyBorder="1" applyAlignment="1">
      <alignment horizontal="center" vertical="center" wrapText="1"/>
    </xf>
    <xf numFmtId="0" fontId="6" fillId="0" borderId="6" xfId="1" applyBorder="1" applyAlignment="1">
      <alignment horizontal="center" vertical="center" wrapText="1"/>
    </xf>
    <xf numFmtId="189" fontId="6" fillId="10" borderId="2" xfId="1" applyNumberFormat="1" applyFill="1" applyBorder="1" applyAlignment="1" applyProtection="1">
      <alignment horizontal="left" vertical="center" shrinkToFit="1"/>
      <protection locked="0"/>
    </xf>
    <xf numFmtId="189" fontId="6" fillId="10" borderId="6" xfId="1" applyNumberFormat="1" applyFill="1" applyBorder="1" applyAlignment="1" applyProtection="1">
      <alignment horizontal="left" vertical="center" shrinkToFit="1"/>
      <protection locked="0"/>
    </xf>
    <xf numFmtId="189" fontId="6" fillId="10" borderId="38" xfId="1" applyNumberFormat="1" applyFill="1" applyBorder="1" applyAlignment="1" applyProtection="1">
      <alignment horizontal="left" vertical="center" shrinkToFit="1"/>
      <protection locked="0"/>
    </xf>
    <xf numFmtId="0" fontId="6" fillId="10" borderId="2" xfId="1" applyFill="1" applyBorder="1" applyAlignment="1" applyProtection="1">
      <alignment horizontal="left" vertical="center" shrinkToFit="1"/>
      <protection locked="0"/>
    </xf>
    <xf numFmtId="0" fontId="6" fillId="10" borderId="6" xfId="1" applyFill="1" applyBorder="1" applyAlignment="1" applyProtection="1">
      <alignment horizontal="left" vertical="center" shrinkToFit="1"/>
      <protection locked="0"/>
    </xf>
    <xf numFmtId="0" fontId="6" fillId="10" borderId="38" xfId="1" applyFill="1" applyBorder="1" applyAlignment="1" applyProtection="1">
      <alignment horizontal="left" vertical="center" shrinkToFit="1"/>
      <protection locked="0"/>
    </xf>
    <xf numFmtId="0" fontId="33" fillId="0" borderId="18" xfId="1" applyFont="1" applyBorder="1" applyAlignment="1">
      <alignment horizontal="center" vertical="center" wrapText="1"/>
    </xf>
    <xf numFmtId="0" fontId="48" fillId="0" borderId="16" xfId="1" applyFont="1" applyBorder="1" applyAlignment="1">
      <alignment horizontal="center" vertical="center"/>
    </xf>
    <xf numFmtId="0" fontId="48" fillId="0" borderId="19" xfId="1" applyFont="1" applyBorder="1" applyAlignment="1">
      <alignment horizontal="center" vertical="center"/>
    </xf>
    <xf numFmtId="0" fontId="6" fillId="2" borderId="18" xfId="1" applyFill="1" applyBorder="1" applyAlignment="1" applyProtection="1">
      <alignment horizontal="left" vertical="center" shrinkToFit="1"/>
      <protection locked="0"/>
    </xf>
    <xf numFmtId="0" fontId="6" fillId="2" borderId="16" xfId="1" applyFill="1" applyBorder="1" applyAlignment="1" applyProtection="1">
      <alignment horizontal="left" vertical="center" shrinkToFit="1"/>
      <protection locked="0"/>
    </xf>
    <xf numFmtId="0" fontId="6" fillId="2" borderId="19" xfId="1" applyFill="1" applyBorder="1" applyAlignment="1" applyProtection="1">
      <alignment horizontal="left" vertical="center" shrinkToFit="1"/>
      <protection locked="0"/>
    </xf>
    <xf numFmtId="49" fontId="6" fillId="10" borderId="2" xfId="1" applyNumberFormat="1" applyFill="1" applyBorder="1" applyAlignment="1" applyProtection="1">
      <alignment horizontal="left" vertical="center" shrinkToFit="1"/>
      <protection locked="0"/>
    </xf>
    <xf numFmtId="49" fontId="6" fillId="10" borderId="6" xfId="1" applyNumberFormat="1" applyFill="1" applyBorder="1" applyAlignment="1" applyProtection="1">
      <alignment horizontal="left" vertical="center" shrinkToFit="1"/>
      <protection locked="0"/>
    </xf>
    <xf numFmtId="49" fontId="6" fillId="10" borderId="38" xfId="1" applyNumberFormat="1" applyFill="1" applyBorder="1" applyAlignment="1" applyProtection="1">
      <alignment horizontal="left" vertical="center" shrinkToFit="1"/>
      <protection locked="0"/>
    </xf>
    <xf numFmtId="0" fontId="49" fillId="0" borderId="9" xfId="1" applyFont="1" applyBorder="1" applyAlignment="1">
      <alignment horizontal="center" vertical="center" textRotation="255" wrapText="1"/>
    </xf>
    <xf numFmtId="0" fontId="49" fillId="0" borderId="11" xfId="1" applyFont="1" applyBorder="1" applyAlignment="1">
      <alignment horizontal="center" vertical="center" textRotation="255" wrapText="1"/>
    </xf>
    <xf numFmtId="0" fontId="49" fillId="0" borderId="10" xfId="1" applyFont="1" applyBorder="1" applyAlignment="1">
      <alignment horizontal="center" vertical="center" textRotation="255" wrapText="1"/>
    </xf>
    <xf numFmtId="0" fontId="6" fillId="10" borderId="4" xfId="1" applyFill="1" applyBorder="1" applyAlignment="1" applyProtection="1">
      <alignment horizontal="left" vertical="center" shrinkToFit="1"/>
      <protection locked="0"/>
    </xf>
    <xf numFmtId="0" fontId="6" fillId="10" borderId="17" xfId="1" applyFill="1" applyBorder="1" applyAlignment="1" applyProtection="1">
      <alignment horizontal="left" vertical="center" shrinkToFit="1"/>
      <protection locked="0"/>
    </xf>
    <xf numFmtId="0" fontId="6" fillId="10" borderId="84" xfId="1" applyFill="1" applyBorder="1" applyAlignment="1" applyProtection="1">
      <alignment horizontal="left" vertical="center" shrinkToFit="1"/>
      <protection locked="0"/>
    </xf>
    <xf numFmtId="0" fontId="6" fillId="10" borderId="18" xfId="1" applyFill="1" applyBorder="1" applyAlignment="1" applyProtection="1">
      <alignment horizontal="left" vertical="center" shrinkToFit="1"/>
      <protection locked="0"/>
    </xf>
    <xf numFmtId="0" fontId="6" fillId="10" borderId="16" xfId="1" applyFill="1" applyBorder="1" applyAlignment="1" applyProtection="1">
      <alignment horizontal="left" vertical="center" shrinkToFit="1"/>
      <protection locked="0"/>
    </xf>
    <xf numFmtId="0" fontId="6" fillId="10" borderId="117" xfId="1" applyFill="1" applyBorder="1" applyAlignment="1" applyProtection="1">
      <alignment horizontal="left" vertical="center" shrinkToFit="1"/>
      <protection locked="0"/>
    </xf>
    <xf numFmtId="0" fontId="6" fillId="0" borderId="9" xfId="1" applyBorder="1" applyAlignment="1">
      <alignment horizontal="center" vertical="center" shrinkToFit="1"/>
    </xf>
    <xf numFmtId="0" fontId="6" fillId="0" borderId="10" xfId="1" applyBorder="1" applyAlignment="1">
      <alignment horizontal="center" vertical="center" shrinkToFit="1"/>
    </xf>
    <xf numFmtId="0" fontId="6" fillId="0" borderId="22" xfId="1" applyBorder="1" applyAlignment="1">
      <alignment horizontal="center" vertical="center"/>
    </xf>
    <xf numFmtId="0" fontId="6" fillId="0" borderId="8" xfId="1" applyBorder="1" applyAlignment="1">
      <alignment horizontal="center" vertical="center"/>
    </xf>
    <xf numFmtId="0" fontId="6" fillId="0" borderId="19" xfId="1" applyBorder="1" applyAlignment="1">
      <alignment horizontal="center" vertical="center"/>
    </xf>
    <xf numFmtId="0" fontId="6" fillId="10" borderId="47" xfId="1" applyFill="1" applyBorder="1" applyAlignment="1" applyProtection="1">
      <alignment horizontal="left" vertical="center" shrinkToFit="1"/>
      <protection locked="0"/>
    </xf>
    <xf numFmtId="0" fontId="6" fillId="10" borderId="135" xfId="1" applyFill="1" applyBorder="1" applyAlignment="1" applyProtection="1">
      <alignment horizontal="left" vertical="center" shrinkToFit="1"/>
      <protection locked="0"/>
    </xf>
    <xf numFmtId="0" fontId="6" fillId="16" borderId="14" xfId="1" applyFill="1" applyBorder="1" applyAlignment="1" applyProtection="1">
      <alignment horizontal="left" vertical="center" shrinkToFit="1"/>
      <protection locked="0"/>
    </xf>
    <xf numFmtId="0" fontId="6" fillId="16" borderId="37" xfId="1" applyFill="1" applyBorder="1" applyAlignment="1" applyProtection="1">
      <alignment horizontal="left" vertical="center" shrinkToFit="1"/>
      <protection locked="0"/>
    </xf>
    <xf numFmtId="0" fontId="6" fillId="16" borderId="44" xfId="1" applyFill="1" applyBorder="1" applyAlignment="1" applyProtection="1">
      <alignment horizontal="left" vertical="center" shrinkToFit="1"/>
      <protection locked="0"/>
    </xf>
    <xf numFmtId="0" fontId="6" fillId="10" borderId="85" xfId="1" applyFill="1" applyBorder="1" applyAlignment="1" applyProtection="1">
      <alignment horizontal="left" vertical="center" wrapText="1" shrinkToFit="1"/>
      <protection locked="0"/>
    </xf>
    <xf numFmtId="0" fontId="6" fillId="10" borderId="58" xfId="1" applyFill="1" applyBorder="1" applyAlignment="1" applyProtection="1">
      <alignment horizontal="left" vertical="center" wrapText="1" shrinkToFit="1"/>
      <protection locked="0"/>
    </xf>
    <xf numFmtId="0" fontId="6" fillId="10" borderId="49" xfId="1" applyFill="1" applyBorder="1" applyAlignment="1" applyProtection="1">
      <alignment horizontal="left" vertical="center" wrapText="1" shrinkToFit="1"/>
      <protection locked="0"/>
    </xf>
    <xf numFmtId="0" fontId="6" fillId="0" borderId="10" xfId="1" applyBorder="1" applyAlignment="1">
      <alignment horizontal="center" vertical="center" wrapText="1"/>
    </xf>
    <xf numFmtId="0" fontId="6" fillId="0" borderId="85" xfId="1" applyBorder="1" applyAlignment="1">
      <alignment horizontal="center" vertical="center" wrapText="1"/>
    </xf>
    <xf numFmtId="0" fontId="6" fillId="0" borderId="48" xfId="1" applyBorder="1" applyAlignment="1">
      <alignment horizontal="center" vertical="center" wrapText="1"/>
    </xf>
    <xf numFmtId="0" fontId="6" fillId="10" borderId="1" xfId="1" applyFill="1" applyBorder="1" applyAlignment="1" applyProtection="1">
      <alignment horizontal="left" vertical="center" shrinkToFit="1"/>
      <protection locked="0"/>
    </xf>
    <xf numFmtId="0" fontId="6" fillId="10" borderId="39" xfId="1" applyFill="1" applyBorder="1" applyAlignment="1" applyProtection="1">
      <alignment horizontal="left" vertical="center" shrinkToFit="1"/>
      <protection locked="0"/>
    </xf>
    <xf numFmtId="38" fontId="6" fillId="15" borderId="2" xfId="17" applyFont="1" applyFill="1" applyBorder="1" applyAlignment="1" applyProtection="1">
      <alignment horizontal="right" vertical="center" wrapText="1"/>
      <protection locked="0"/>
    </xf>
    <xf numFmtId="38" fontId="6" fillId="15" borderId="6" xfId="17" applyFont="1" applyFill="1" applyBorder="1" applyAlignment="1" applyProtection="1">
      <alignment horizontal="right" vertical="center" wrapText="1"/>
      <protection locked="0"/>
    </xf>
    <xf numFmtId="0" fontId="6" fillId="0" borderId="2" xfId="1" applyBorder="1" applyAlignment="1">
      <alignment horizontal="center" vertical="center"/>
    </xf>
    <xf numFmtId="38" fontId="6" fillId="6" borderId="2" xfId="17" applyFont="1" applyFill="1" applyBorder="1" applyAlignment="1">
      <alignment horizontal="right" vertical="center"/>
    </xf>
    <xf numFmtId="38" fontId="6" fillId="6" borderId="6" xfId="17" applyFont="1" applyFill="1" applyBorder="1" applyAlignment="1">
      <alignment horizontal="right" vertical="center"/>
    </xf>
    <xf numFmtId="0" fontId="55" fillId="0" borderId="11" xfId="1" applyFont="1" applyBorder="1" applyAlignment="1">
      <alignment horizontal="center" vertical="center" textRotation="255" wrapText="1"/>
    </xf>
    <xf numFmtId="0" fontId="55" fillId="0" borderId="10" xfId="1" applyFont="1" applyBorder="1" applyAlignment="1">
      <alignment horizontal="center" vertical="center" textRotation="255" wrapText="1"/>
    </xf>
    <xf numFmtId="0" fontId="6" fillId="0" borderId="10" xfId="1" applyBorder="1" applyAlignment="1">
      <alignment horizontal="center" vertical="center"/>
    </xf>
    <xf numFmtId="0" fontId="72" fillId="0" borderId="0" xfId="1" applyFont="1" applyAlignment="1">
      <alignment horizontal="left" vertical="center" wrapText="1"/>
    </xf>
    <xf numFmtId="13" fontId="6" fillId="6" borderId="2" xfId="1" applyNumberFormat="1" applyFill="1" applyBorder="1" applyAlignment="1">
      <alignment horizontal="center" vertical="center"/>
    </xf>
    <xf numFmtId="13" fontId="6" fillId="6" borderId="6" xfId="1" applyNumberFormat="1" applyFill="1" applyBorder="1" applyAlignment="1">
      <alignment horizontal="center" vertical="center"/>
    </xf>
    <xf numFmtId="0" fontId="6" fillId="16" borderId="6" xfId="1" applyFill="1" applyBorder="1" applyAlignment="1" applyProtection="1">
      <alignment horizontal="left" vertical="center" shrinkToFit="1"/>
      <protection locked="0"/>
    </xf>
    <xf numFmtId="0" fontId="6" fillId="16" borderId="38" xfId="1" applyFill="1" applyBorder="1" applyAlignment="1" applyProtection="1">
      <alignment horizontal="left" vertical="center" shrinkToFit="1"/>
      <protection locked="0"/>
    </xf>
    <xf numFmtId="0" fontId="6" fillId="16" borderId="2" xfId="1" applyFill="1" applyBorder="1" applyAlignment="1" applyProtection="1">
      <alignment horizontal="left" vertical="center" shrinkToFit="1"/>
      <protection locked="0"/>
    </xf>
    <xf numFmtId="0" fontId="2" fillId="0" borderId="11" xfId="1" applyFont="1" applyBorder="1" applyAlignment="1">
      <alignment horizontal="center" vertical="center" textRotation="255"/>
    </xf>
    <xf numFmtId="0" fontId="2" fillId="0" borderId="10" xfId="1" applyFont="1" applyBorder="1" applyAlignment="1">
      <alignment horizontal="center" vertical="center" textRotation="255"/>
    </xf>
    <xf numFmtId="0" fontId="6" fillId="10" borderId="2" xfId="1" applyFill="1" applyBorder="1" applyAlignment="1">
      <alignment horizontal="left" vertical="center" shrinkToFit="1"/>
    </xf>
    <xf numFmtId="0" fontId="6" fillId="10" borderId="6" xfId="1" applyFill="1" applyBorder="1" applyAlignment="1">
      <alignment horizontal="left" vertical="center" shrinkToFit="1"/>
    </xf>
    <xf numFmtId="0" fontId="6" fillId="10" borderId="38" xfId="1" applyFill="1" applyBorder="1" applyAlignment="1">
      <alignment horizontal="left" vertical="center" shrinkToFit="1"/>
    </xf>
    <xf numFmtId="0" fontId="6" fillId="10" borderId="4" xfId="1" applyFill="1" applyBorder="1" applyAlignment="1">
      <alignment horizontal="left" vertical="center" shrinkToFit="1"/>
    </xf>
    <xf numFmtId="0" fontId="6" fillId="10" borderId="17" xfId="1" applyFill="1" applyBorder="1" applyAlignment="1">
      <alignment horizontal="left" vertical="center" shrinkToFit="1"/>
    </xf>
    <xf numFmtId="0" fontId="6" fillId="10" borderId="5" xfId="1" applyFill="1" applyBorder="1" applyAlignment="1">
      <alignment horizontal="left" vertical="center" shrinkToFit="1"/>
    </xf>
    <xf numFmtId="0" fontId="6" fillId="10" borderId="18" xfId="1" applyFill="1" applyBorder="1" applyAlignment="1">
      <alignment horizontal="left" vertical="center" shrinkToFit="1"/>
    </xf>
    <xf numFmtId="0" fontId="6" fillId="10" borderId="16" xfId="1" applyFill="1" applyBorder="1" applyAlignment="1">
      <alignment horizontal="left" vertical="center" shrinkToFit="1"/>
    </xf>
    <xf numFmtId="0" fontId="6" fillId="10" borderId="19" xfId="1" applyFill="1" applyBorder="1" applyAlignment="1">
      <alignment horizontal="left" vertical="center" shrinkToFit="1"/>
    </xf>
    <xf numFmtId="189" fontId="6" fillId="10" borderId="2" xfId="1" applyNumberFormat="1" applyFill="1" applyBorder="1" applyAlignment="1">
      <alignment horizontal="left" vertical="center" shrinkToFit="1"/>
    </xf>
    <xf numFmtId="189" fontId="6" fillId="10" borderId="6" xfId="1" applyNumberFormat="1" applyFill="1" applyBorder="1" applyAlignment="1">
      <alignment horizontal="left" vertical="center" shrinkToFit="1"/>
    </xf>
    <xf numFmtId="189" fontId="6" fillId="10" borderId="3" xfId="1" applyNumberFormat="1" applyFill="1" applyBorder="1" applyAlignment="1">
      <alignment horizontal="left" vertical="center" shrinkToFit="1"/>
    </xf>
    <xf numFmtId="0" fontId="6" fillId="10" borderId="3" xfId="1" applyFill="1" applyBorder="1" applyAlignment="1">
      <alignment horizontal="left" vertical="center" shrinkToFit="1"/>
    </xf>
    <xf numFmtId="189" fontId="6" fillId="10" borderId="38" xfId="1" applyNumberFormat="1" applyFill="1" applyBorder="1" applyAlignment="1">
      <alignment horizontal="left" vertical="center" shrinkToFit="1"/>
    </xf>
    <xf numFmtId="0" fontId="6" fillId="10" borderId="1" xfId="1" applyFill="1" applyBorder="1" applyAlignment="1">
      <alignment horizontal="left" vertical="center" wrapText="1"/>
    </xf>
    <xf numFmtId="0" fontId="6" fillId="10" borderId="39" xfId="1" applyFill="1" applyBorder="1" applyAlignment="1">
      <alignment horizontal="left" vertical="center" wrapText="1"/>
    </xf>
    <xf numFmtId="0" fontId="6" fillId="10" borderId="14" xfId="1" applyFill="1" applyBorder="1" applyAlignment="1" applyProtection="1">
      <alignment horizontal="left" vertical="center" shrinkToFit="1"/>
      <protection locked="0"/>
    </xf>
    <xf numFmtId="0" fontId="6" fillId="10" borderId="37" xfId="1" applyFill="1" applyBorder="1" applyAlignment="1" applyProtection="1">
      <alignment horizontal="left" vertical="center" shrinkToFit="1"/>
      <protection locked="0"/>
    </xf>
    <xf numFmtId="0" fontId="6" fillId="10" borderId="44" xfId="1" applyFill="1" applyBorder="1" applyAlignment="1" applyProtection="1">
      <alignment horizontal="left" vertical="center" shrinkToFit="1"/>
      <protection locked="0"/>
    </xf>
    <xf numFmtId="187" fontId="6" fillId="10" borderId="2" xfId="1" applyNumberFormat="1" applyFill="1" applyBorder="1" applyAlignment="1" applyProtection="1">
      <alignment horizontal="left" vertical="center"/>
      <protection locked="0"/>
    </xf>
    <xf numFmtId="187" fontId="6" fillId="10" borderId="6" xfId="1" applyNumberFormat="1" applyFill="1" applyBorder="1" applyAlignment="1" applyProtection="1">
      <alignment horizontal="left" vertical="center"/>
      <protection locked="0"/>
    </xf>
    <xf numFmtId="187" fontId="6" fillId="10" borderId="38" xfId="1" applyNumberFormat="1" applyFill="1" applyBorder="1" applyAlignment="1" applyProtection="1">
      <alignment horizontal="left" vertical="center"/>
      <protection locked="0"/>
    </xf>
    <xf numFmtId="178" fontId="6" fillId="2" borderId="85" xfId="1" applyNumberFormat="1" applyFill="1" applyBorder="1" applyAlignment="1" applyProtection="1">
      <alignment horizontal="center" vertical="center"/>
      <protection locked="0"/>
    </xf>
    <xf numFmtId="178" fontId="6" fillId="2" borderId="58" xfId="1" applyNumberFormat="1" applyFill="1" applyBorder="1" applyAlignment="1" applyProtection="1">
      <alignment horizontal="center" vertical="center"/>
      <protection locked="0"/>
    </xf>
    <xf numFmtId="178" fontId="6" fillId="2" borderId="49" xfId="1" applyNumberFormat="1" applyFill="1" applyBorder="1" applyAlignment="1" applyProtection="1">
      <alignment horizontal="center" vertical="center"/>
      <protection locked="0"/>
    </xf>
    <xf numFmtId="187" fontId="6" fillId="6" borderId="2" xfId="1" applyNumberFormat="1" applyFill="1" applyBorder="1" applyAlignment="1">
      <alignment horizontal="left" vertical="center"/>
    </xf>
    <xf numFmtId="187" fontId="6" fillId="6" borderId="6" xfId="1" applyNumberFormat="1" applyFill="1" applyBorder="1" applyAlignment="1">
      <alignment horizontal="left" vertical="center"/>
    </xf>
    <xf numFmtId="187" fontId="6" fillId="6" borderId="3" xfId="1" applyNumberFormat="1" applyFill="1" applyBorder="1" applyAlignment="1">
      <alignment horizontal="left" vertical="center"/>
    </xf>
    <xf numFmtId="187" fontId="46" fillId="0" borderId="6" xfId="1" applyNumberFormat="1" applyFont="1" applyBorder="1" applyAlignment="1">
      <alignment horizontal="center" vertical="center"/>
    </xf>
    <xf numFmtId="187" fontId="71" fillId="0" borderId="6" xfId="1" applyNumberFormat="1" applyFont="1" applyBorder="1" applyAlignment="1">
      <alignment horizontal="center" vertical="center"/>
    </xf>
    <xf numFmtId="187" fontId="71" fillId="0" borderId="38" xfId="1" applyNumberFormat="1" applyFont="1" applyBorder="1" applyAlignment="1">
      <alignment horizontal="center" vertical="center"/>
    </xf>
    <xf numFmtId="0" fontId="67" fillId="0" borderId="25" xfId="0" applyFont="1" applyBorder="1" applyAlignment="1">
      <alignment horizontal="right" vertical="center" wrapText="1"/>
    </xf>
    <xf numFmtId="187" fontId="6" fillId="10" borderId="2" xfId="1" applyNumberFormat="1" applyFill="1" applyBorder="1" applyAlignment="1">
      <alignment horizontal="left" vertical="center"/>
    </xf>
    <xf numFmtId="187" fontId="6" fillId="10" borderId="6" xfId="1" applyNumberFormat="1" applyFill="1" applyBorder="1" applyAlignment="1">
      <alignment horizontal="left" vertical="center"/>
    </xf>
    <xf numFmtId="187" fontId="6" fillId="10" borderId="38" xfId="1" applyNumberFormat="1" applyFill="1" applyBorder="1" applyAlignment="1">
      <alignment horizontal="left" vertical="center"/>
    </xf>
    <xf numFmtId="187" fontId="6" fillId="6" borderId="38" xfId="1" applyNumberFormat="1" applyFill="1" applyBorder="1" applyAlignment="1">
      <alignment horizontal="left" vertical="center"/>
    </xf>
    <xf numFmtId="0" fontId="6" fillId="10" borderId="14" xfId="1" applyFill="1" applyBorder="1" applyAlignment="1">
      <alignment horizontal="left" vertical="center" shrinkToFit="1"/>
    </xf>
    <xf numFmtId="0" fontId="6" fillId="10" borderId="37" xfId="1" applyFill="1" applyBorder="1" applyAlignment="1">
      <alignment horizontal="left" vertical="center" shrinkToFit="1"/>
    </xf>
    <xf numFmtId="0" fontId="6" fillId="10" borderId="44" xfId="1" applyFill="1" applyBorder="1" applyAlignment="1">
      <alignment horizontal="left" vertical="center" shrinkToFit="1"/>
    </xf>
    <xf numFmtId="178" fontId="6" fillId="2" borderId="85" xfId="1" applyNumberFormat="1" applyFill="1" applyBorder="1" applyAlignment="1">
      <alignment horizontal="left" vertical="center"/>
    </xf>
    <xf numFmtId="178" fontId="6" fillId="2" borderId="58" xfId="1" applyNumberFormat="1" applyFill="1" applyBorder="1" applyAlignment="1">
      <alignment horizontal="left" vertical="center"/>
    </xf>
    <xf numFmtId="178" fontId="6" fillId="2" borderId="49" xfId="1" applyNumberFormat="1" applyFill="1" applyBorder="1" applyAlignment="1">
      <alignment horizontal="left" vertical="center"/>
    </xf>
    <xf numFmtId="0" fontId="6" fillId="10" borderId="84" xfId="1" applyFill="1" applyBorder="1" applyAlignment="1">
      <alignment horizontal="left" vertical="center" shrinkToFit="1"/>
    </xf>
    <xf numFmtId="0" fontId="6" fillId="10" borderId="117" xfId="1" applyFill="1" applyBorder="1" applyAlignment="1">
      <alignment horizontal="left" vertical="center" shrinkToFit="1"/>
    </xf>
    <xf numFmtId="0" fontId="6" fillId="2" borderId="2" xfId="1" applyFill="1" applyBorder="1" applyAlignment="1">
      <alignment horizontal="left" vertical="center" shrinkToFit="1"/>
    </xf>
    <xf numFmtId="0" fontId="6" fillId="2" borderId="6" xfId="1" applyFill="1" applyBorder="1" applyAlignment="1">
      <alignment horizontal="left" vertical="center" shrinkToFit="1"/>
    </xf>
    <xf numFmtId="0" fontId="6" fillId="2" borderId="38" xfId="1" applyFill="1" applyBorder="1" applyAlignment="1">
      <alignment horizontal="left" vertical="center" shrinkToFit="1"/>
    </xf>
    <xf numFmtId="38" fontId="6" fillId="10" borderId="2" xfId="17" applyFont="1" applyFill="1" applyBorder="1" applyAlignment="1" applyProtection="1">
      <alignment horizontal="center" vertical="center" wrapText="1"/>
    </xf>
    <xf numFmtId="38" fontId="6" fillId="10" borderId="6" xfId="17" applyFont="1" applyFill="1" applyBorder="1" applyAlignment="1" applyProtection="1">
      <alignment horizontal="center" vertical="center" wrapText="1"/>
    </xf>
    <xf numFmtId="49" fontId="6" fillId="10" borderId="6" xfId="1" applyNumberFormat="1" applyFill="1" applyBorder="1" applyAlignment="1">
      <alignment horizontal="left" vertical="center" shrinkToFit="1"/>
    </xf>
    <xf numFmtId="49" fontId="6" fillId="10" borderId="3" xfId="1" applyNumberFormat="1" applyFill="1" applyBorder="1" applyAlignment="1">
      <alignment horizontal="left" vertical="center" shrinkToFit="1"/>
    </xf>
    <xf numFmtId="49" fontId="6" fillId="10" borderId="2" xfId="1" applyNumberFormat="1" applyFill="1" applyBorder="1" applyAlignment="1">
      <alignment horizontal="left" vertical="center" shrinkToFit="1"/>
    </xf>
    <xf numFmtId="49" fontId="6" fillId="10" borderId="38" xfId="1" applyNumberFormat="1" applyFill="1" applyBorder="1" applyAlignment="1">
      <alignment horizontal="left" vertical="center" shrinkToFit="1"/>
    </xf>
    <xf numFmtId="0" fontId="6" fillId="10" borderId="47" xfId="1" applyFill="1" applyBorder="1" applyAlignment="1">
      <alignment horizontal="left" vertical="center" wrapText="1"/>
    </xf>
    <xf numFmtId="0" fontId="6" fillId="10" borderId="135" xfId="1" applyFill="1" applyBorder="1" applyAlignment="1">
      <alignment horizontal="left" vertical="center" wrapText="1"/>
    </xf>
    <xf numFmtId="38" fontId="6" fillId="6" borderId="2" xfId="17" applyFont="1" applyFill="1" applyBorder="1" applyAlignment="1" applyProtection="1">
      <alignment horizontal="right" vertical="center"/>
    </xf>
    <xf numFmtId="38" fontId="6" fillId="6" borderId="6" xfId="17" applyFont="1" applyFill="1" applyBorder="1" applyAlignment="1" applyProtection="1">
      <alignment horizontal="right" vertical="center"/>
    </xf>
    <xf numFmtId="0" fontId="6" fillId="0" borderId="2" xfId="1" applyBorder="1" applyAlignment="1">
      <alignment horizontal="center" vertical="center" wrapText="1"/>
    </xf>
    <xf numFmtId="0" fontId="6" fillId="10" borderId="2" xfId="1" applyFill="1" applyBorder="1" applyAlignment="1">
      <alignment horizontal="center" vertical="center" shrinkToFit="1"/>
    </xf>
    <xf numFmtId="0" fontId="6" fillId="10" borderId="6" xfId="1" applyFill="1" applyBorder="1" applyAlignment="1">
      <alignment horizontal="center" vertical="center" shrinkToFit="1"/>
    </xf>
    <xf numFmtId="0" fontId="6" fillId="10" borderId="3" xfId="1" applyFill="1" applyBorder="1" applyAlignment="1">
      <alignment horizontal="center" vertical="center" shrinkToFit="1"/>
    </xf>
    <xf numFmtId="0" fontId="33" fillId="0" borderId="2" xfId="1" applyFont="1" applyBorder="1" applyAlignment="1">
      <alignment horizontal="center" vertical="center" wrapText="1"/>
    </xf>
    <xf numFmtId="0" fontId="48" fillId="0" borderId="6" xfId="1" applyFont="1" applyBorder="1" applyAlignment="1">
      <alignment horizontal="center" vertical="center"/>
    </xf>
    <xf numFmtId="0" fontId="48" fillId="0" borderId="3" xfId="1" applyFont="1" applyBorder="1" applyAlignment="1">
      <alignment horizontal="center" vertical="center"/>
    </xf>
    <xf numFmtId="0" fontId="6" fillId="2" borderId="3" xfId="1" applyFill="1" applyBorder="1" applyAlignment="1">
      <alignment horizontal="left" vertical="center" shrinkToFit="1"/>
    </xf>
    <xf numFmtId="38" fontId="6" fillId="10" borderId="30" xfId="17" applyFont="1" applyFill="1" applyBorder="1" applyAlignment="1" applyProtection="1">
      <alignment horizontal="right" vertical="center"/>
    </xf>
    <xf numFmtId="38" fontId="6" fillId="10" borderId="31" xfId="17" applyFont="1" applyFill="1" applyBorder="1" applyAlignment="1" applyProtection="1">
      <alignment horizontal="right" vertical="center"/>
    </xf>
    <xf numFmtId="0" fontId="6" fillId="2" borderId="31" xfId="1" applyFill="1" applyBorder="1" applyAlignment="1">
      <alignment horizontal="center" vertical="center" shrinkToFit="1"/>
    </xf>
    <xf numFmtId="0" fontId="6" fillId="2" borderId="32" xfId="1" applyFill="1" applyBorder="1" applyAlignment="1">
      <alignment horizontal="center" vertical="center" shrinkToFit="1"/>
    </xf>
    <xf numFmtId="0" fontId="6" fillId="10" borderId="33" xfId="1" applyFill="1" applyBorder="1" applyAlignment="1">
      <alignment horizontal="left" vertical="center" wrapText="1"/>
    </xf>
    <xf numFmtId="0" fontId="6" fillId="10" borderId="34" xfId="1" applyFill="1" applyBorder="1" applyAlignment="1">
      <alignment horizontal="left" vertical="center" wrapText="1"/>
    </xf>
    <xf numFmtId="0" fontId="6" fillId="10" borderId="35" xfId="1" applyFill="1" applyBorder="1" applyAlignment="1">
      <alignment horizontal="left" vertical="center" wrapText="1"/>
    </xf>
    <xf numFmtId="0" fontId="6" fillId="10" borderId="33" xfId="1" applyFill="1" applyBorder="1" applyAlignment="1">
      <alignment horizontal="left" vertical="center" shrinkToFit="1"/>
    </xf>
    <xf numFmtId="0" fontId="6" fillId="10" borderId="34" xfId="1" applyFill="1" applyBorder="1" applyAlignment="1">
      <alignment horizontal="left" vertical="center" shrinkToFit="1"/>
    </xf>
    <xf numFmtId="0" fontId="6" fillId="10" borderId="35" xfId="1" applyFill="1" applyBorder="1" applyAlignment="1">
      <alignment horizontal="left" vertical="center" shrinkToFit="1"/>
    </xf>
    <xf numFmtId="0" fontId="6" fillId="10" borderId="30" xfId="1" applyFill="1" applyBorder="1" applyAlignment="1">
      <alignment horizontal="center" vertical="center"/>
    </xf>
    <xf numFmtId="0" fontId="6" fillId="10" borderId="31" xfId="1" applyFill="1" applyBorder="1" applyAlignment="1">
      <alignment horizontal="center" vertical="center"/>
    </xf>
    <xf numFmtId="0" fontId="6" fillId="10" borderId="32" xfId="1" applyFill="1" applyBorder="1" applyAlignment="1">
      <alignment horizontal="center" vertical="center"/>
    </xf>
    <xf numFmtId="0" fontId="6" fillId="10" borderId="43" xfId="1" applyFill="1" applyBorder="1" applyAlignment="1">
      <alignment horizontal="left" vertical="center" wrapText="1"/>
    </xf>
    <xf numFmtId="0" fontId="6" fillId="0" borderId="9" xfId="1" applyBorder="1" applyAlignment="1">
      <alignment horizontal="center" vertical="center"/>
    </xf>
    <xf numFmtId="0" fontId="6" fillId="0" borderId="11" xfId="1" applyBorder="1" applyAlignment="1">
      <alignment horizontal="center" vertical="center"/>
    </xf>
    <xf numFmtId="0" fontId="2" fillId="2" borderId="2"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3" xfId="1" applyFont="1" applyFill="1" applyBorder="1" applyAlignment="1">
      <alignment horizontal="center" vertical="center"/>
    </xf>
    <xf numFmtId="0" fontId="6" fillId="10" borderId="42" xfId="1" applyFill="1" applyBorder="1" applyAlignment="1">
      <alignment horizontal="left" vertical="center" shrinkToFit="1"/>
    </xf>
    <xf numFmtId="0" fontId="6" fillId="10" borderId="27" xfId="1" applyFill="1" applyBorder="1" applyAlignment="1">
      <alignment horizontal="left" vertical="center" shrinkToFit="1"/>
    </xf>
    <xf numFmtId="0" fontId="6" fillId="10" borderId="28" xfId="1" applyFill="1" applyBorder="1" applyAlignment="1">
      <alignment horizontal="left" vertical="center" shrinkToFit="1"/>
    </xf>
    <xf numFmtId="0" fontId="6" fillId="10" borderId="29" xfId="1" applyFill="1" applyBorder="1" applyAlignment="1">
      <alignment horizontal="left" vertical="center" shrinkToFit="1"/>
    </xf>
    <xf numFmtId="38" fontId="6" fillId="10" borderId="27" xfId="17" applyFont="1" applyFill="1" applyBorder="1" applyAlignment="1" applyProtection="1">
      <alignment horizontal="right" vertical="center" shrinkToFit="1"/>
    </xf>
    <xf numFmtId="38" fontId="6" fillId="10" borderId="28" xfId="17" applyFont="1" applyFill="1" applyBorder="1" applyAlignment="1" applyProtection="1">
      <alignment horizontal="right" vertical="center" shrinkToFit="1"/>
    </xf>
    <xf numFmtId="0" fontId="6" fillId="10" borderId="59" xfId="1" applyFill="1" applyBorder="1" applyAlignment="1">
      <alignment horizontal="left" vertical="center" shrinkToFit="1"/>
    </xf>
    <xf numFmtId="0" fontId="6" fillId="10" borderId="30" xfId="1" applyFill="1" applyBorder="1" applyAlignment="1">
      <alignment horizontal="left" vertical="center" shrinkToFit="1"/>
    </xf>
    <xf numFmtId="0" fontId="6" fillId="10" borderId="31" xfId="1" applyFill="1" applyBorder="1" applyAlignment="1">
      <alignment horizontal="left" vertical="center" shrinkToFit="1"/>
    </xf>
    <xf numFmtId="0" fontId="6" fillId="10" borderId="32" xfId="1" applyFill="1" applyBorder="1" applyAlignment="1">
      <alignment horizontal="left" vertical="center" shrinkToFit="1"/>
    </xf>
    <xf numFmtId="38" fontId="6" fillId="10" borderId="30" xfId="17" applyFont="1" applyFill="1" applyBorder="1" applyAlignment="1" applyProtection="1">
      <alignment horizontal="right" vertical="center" shrinkToFit="1"/>
    </xf>
    <xf numFmtId="38" fontId="6" fillId="10" borderId="31" xfId="17" applyFont="1" applyFill="1" applyBorder="1" applyAlignment="1" applyProtection="1">
      <alignment horizontal="right" vertical="center" shrinkToFit="1"/>
    </xf>
    <xf numFmtId="0" fontId="2" fillId="0" borderId="9" xfId="1" applyFont="1" applyBorder="1" applyAlignment="1">
      <alignment horizontal="center" vertical="center" textRotation="255"/>
    </xf>
    <xf numFmtId="0" fontId="6" fillId="0" borderId="27" xfId="1" applyBorder="1" applyAlignment="1">
      <alignment horizontal="center" vertical="center" wrapText="1"/>
    </xf>
    <xf numFmtId="0" fontId="6" fillId="0" borderId="29" xfId="1" applyBorder="1" applyAlignment="1">
      <alignment horizontal="center" vertical="center" wrapText="1"/>
    </xf>
    <xf numFmtId="187" fontId="6" fillId="10" borderId="4" xfId="1" applyNumberFormat="1" applyFill="1" applyBorder="1" applyAlignment="1">
      <alignment horizontal="left" vertical="center" shrinkToFit="1"/>
    </xf>
    <xf numFmtId="187" fontId="6" fillId="10" borderId="17" xfId="1" applyNumberFormat="1" applyFill="1" applyBorder="1" applyAlignment="1">
      <alignment horizontal="left" vertical="center" shrinkToFit="1"/>
    </xf>
    <xf numFmtId="187" fontId="6" fillId="10" borderId="5" xfId="1" applyNumberFormat="1" applyFill="1" applyBorder="1" applyAlignment="1">
      <alignment horizontal="left" vertical="center" shrinkToFit="1"/>
    </xf>
    <xf numFmtId="0" fontId="6" fillId="0" borderId="18" xfId="1" applyBorder="1" applyAlignment="1">
      <alignment horizontal="center" vertical="center" wrapText="1"/>
    </xf>
    <xf numFmtId="187" fontId="6" fillId="10" borderId="33" xfId="1" applyNumberFormat="1" applyFill="1" applyBorder="1" applyAlignment="1">
      <alignment horizontal="left" vertical="center" shrinkToFit="1"/>
    </xf>
    <xf numFmtId="187" fontId="6" fillId="10" borderId="34" xfId="1" applyNumberFormat="1" applyFill="1" applyBorder="1" applyAlignment="1">
      <alignment horizontal="left" vertical="center" shrinkToFit="1"/>
    </xf>
    <xf numFmtId="187" fontId="6" fillId="10" borderId="35" xfId="1" applyNumberFormat="1" applyFill="1" applyBorder="1" applyAlignment="1">
      <alignment horizontal="left" vertical="center" shrinkToFit="1"/>
    </xf>
    <xf numFmtId="0" fontId="49" fillId="0" borderId="42" xfId="1" applyFont="1" applyBorder="1" applyAlignment="1">
      <alignment horizontal="center" vertical="center" textRotation="255" wrapText="1"/>
    </xf>
    <xf numFmtId="0" fontId="49" fillId="0" borderId="59" xfId="1" applyFont="1" applyBorder="1" applyAlignment="1">
      <alignment horizontal="center" vertical="center" textRotation="255" wrapText="1"/>
    </xf>
    <xf numFmtId="0" fontId="49" fillId="0" borderId="43" xfId="1" applyFont="1" applyBorder="1" applyAlignment="1">
      <alignment horizontal="center" vertical="center" textRotation="255" wrapText="1"/>
    </xf>
    <xf numFmtId="0" fontId="6" fillId="0" borderId="27" xfId="1" applyBorder="1" applyAlignment="1">
      <alignment horizontal="center" vertical="center"/>
    </xf>
    <xf numFmtId="0" fontId="6" fillId="0" borderId="29" xfId="1" applyBorder="1" applyAlignment="1">
      <alignment horizontal="center" vertical="center"/>
    </xf>
    <xf numFmtId="38" fontId="6" fillId="10" borderId="27" xfId="17" applyFont="1" applyFill="1" applyBorder="1" applyAlignment="1" applyProtection="1">
      <alignment horizontal="right" vertical="center"/>
    </xf>
    <xf numFmtId="38" fontId="6" fillId="10" borderId="28" xfId="17" applyFont="1" applyFill="1" applyBorder="1" applyAlignment="1" applyProtection="1">
      <alignment horizontal="right" vertical="center"/>
    </xf>
    <xf numFmtId="0" fontId="6" fillId="0" borderId="30" xfId="1" applyBorder="1" applyAlignment="1">
      <alignment horizontal="center" vertical="center"/>
    </xf>
    <xf numFmtId="0" fontId="6" fillId="0" borderId="32" xfId="1" applyBorder="1" applyAlignment="1">
      <alignment horizontal="center" vertical="center"/>
    </xf>
    <xf numFmtId="0" fontId="6" fillId="0" borderId="59" xfId="1" applyBorder="1" applyAlignment="1">
      <alignment horizontal="center" vertical="center" wrapText="1"/>
    </xf>
    <xf numFmtId="0" fontId="6" fillId="0" borderId="59" xfId="1" applyBorder="1" applyAlignment="1">
      <alignment horizontal="center" vertical="center"/>
    </xf>
    <xf numFmtId="0" fontId="6" fillId="0" borderId="33" xfId="1" applyBorder="1" applyAlignment="1">
      <alignment horizontal="center" vertical="center"/>
    </xf>
    <xf numFmtId="0" fontId="6" fillId="0" borderId="35" xfId="1" applyBorder="1" applyAlignment="1">
      <alignment horizontal="center" vertical="center"/>
    </xf>
    <xf numFmtId="38" fontId="6" fillId="6" borderId="33" xfId="17" applyFont="1" applyFill="1" applyBorder="1" applyAlignment="1" applyProtection="1">
      <alignment horizontal="right" vertical="center"/>
    </xf>
    <xf numFmtId="38" fontId="6" fillId="6" borderId="34" xfId="17" applyFont="1" applyFill="1" applyBorder="1" applyAlignment="1" applyProtection="1">
      <alignment horizontal="right" vertical="center"/>
    </xf>
    <xf numFmtId="38" fontId="6" fillId="10" borderId="33" xfId="17" applyFont="1" applyFill="1" applyBorder="1" applyAlignment="1" applyProtection="1">
      <alignment horizontal="right" vertical="center" shrinkToFit="1"/>
    </xf>
    <xf numFmtId="38" fontId="6" fillId="10" borderId="34" xfId="17" applyFont="1" applyFill="1" applyBorder="1" applyAlignment="1" applyProtection="1">
      <alignment horizontal="right" vertical="center" shrinkToFit="1"/>
    </xf>
    <xf numFmtId="0" fontId="6" fillId="0" borderId="1" xfId="1" applyBorder="1" applyAlignment="1">
      <alignment horizontal="center" vertical="center" wrapText="1"/>
    </xf>
    <xf numFmtId="0" fontId="10" fillId="0" borderId="28" xfId="1" applyFont="1" applyBorder="1" applyAlignment="1">
      <alignment horizontal="left" vertical="center" wrapText="1"/>
    </xf>
    <xf numFmtId="0" fontId="10" fillId="0" borderId="29" xfId="1" applyFont="1" applyBorder="1" applyAlignment="1">
      <alignment horizontal="left" vertical="center" wrapText="1"/>
    </xf>
    <xf numFmtId="38" fontId="35" fillId="0" borderId="28" xfId="17" applyFont="1" applyFill="1" applyBorder="1" applyAlignment="1" applyProtection="1">
      <alignment horizontal="left" vertical="center" shrinkToFit="1"/>
    </xf>
    <xf numFmtId="38" fontId="35" fillId="0" borderId="29" xfId="17" applyFont="1" applyFill="1" applyBorder="1" applyAlignment="1" applyProtection="1">
      <alignment horizontal="left" vertical="center" shrinkToFit="1"/>
    </xf>
    <xf numFmtId="0" fontId="10" fillId="0" borderId="31" xfId="1" applyFont="1" applyBorder="1" applyAlignment="1">
      <alignment horizontal="left" vertical="center" shrinkToFit="1"/>
    </xf>
    <xf numFmtId="0" fontId="10" fillId="0" borderId="32" xfId="1" applyFont="1" applyBorder="1" applyAlignment="1">
      <alignment horizontal="left" vertical="center" shrinkToFit="1"/>
    </xf>
    <xf numFmtId="0" fontId="35" fillId="0" borderId="31" xfId="34" applyNumberFormat="1" applyFont="1" applyFill="1" applyBorder="1" applyAlignment="1" applyProtection="1">
      <alignment horizontal="left" vertical="center" wrapText="1" shrinkToFit="1"/>
    </xf>
    <xf numFmtId="0" fontId="35" fillId="0" borderId="32" xfId="34" applyNumberFormat="1" applyFont="1" applyFill="1" applyBorder="1" applyAlignment="1" applyProtection="1">
      <alignment horizontal="left" vertical="center" wrapText="1" shrinkToFit="1"/>
    </xf>
    <xf numFmtId="38" fontId="35" fillId="0" borderId="31" xfId="17" applyFont="1" applyFill="1" applyBorder="1" applyAlignment="1" applyProtection="1">
      <alignment horizontal="left" vertical="center" shrinkToFit="1"/>
    </xf>
    <xf numFmtId="38" fontId="35" fillId="0" borderId="32" xfId="17" applyFont="1" applyFill="1" applyBorder="1" applyAlignment="1" applyProtection="1">
      <alignment horizontal="left" vertical="center" shrinkToFit="1"/>
    </xf>
    <xf numFmtId="0" fontId="6" fillId="10" borderId="79" xfId="1" applyFill="1" applyBorder="1" applyAlignment="1">
      <alignment horizontal="left" vertical="center" shrinkToFit="1"/>
    </xf>
    <xf numFmtId="0" fontId="6" fillId="10" borderId="33" xfId="1" applyFill="1" applyBorder="1" applyAlignment="1">
      <alignment horizontal="center" vertical="center" wrapText="1"/>
    </xf>
    <xf numFmtId="0" fontId="6" fillId="10" borderId="34" xfId="1" applyFill="1" applyBorder="1" applyAlignment="1">
      <alignment horizontal="center" vertical="center" wrapText="1"/>
    </xf>
    <xf numFmtId="0" fontId="6" fillId="10" borderId="35" xfId="1" applyFill="1" applyBorder="1" applyAlignment="1">
      <alignment horizontal="center" vertical="center" wrapText="1"/>
    </xf>
    <xf numFmtId="0" fontId="43" fillId="0" borderId="9" xfId="1" applyFont="1" applyBorder="1" applyAlignment="1">
      <alignment horizontal="center" vertical="center" textRotation="255" wrapText="1"/>
    </xf>
    <xf numFmtId="0" fontId="43" fillId="0" borderId="11" xfId="1" applyFont="1" applyBorder="1" applyAlignment="1">
      <alignment horizontal="center" vertical="center" textRotation="255" wrapText="1"/>
    </xf>
    <xf numFmtId="0" fontId="43" fillId="0" borderId="10" xfId="1" applyFont="1" applyBorder="1" applyAlignment="1">
      <alignment horizontal="center" vertical="center" textRotation="255" wrapText="1"/>
    </xf>
    <xf numFmtId="0" fontId="10" fillId="0" borderId="9" xfId="1" applyFont="1" applyBorder="1" applyAlignment="1">
      <alignment horizontal="center" vertical="center" wrapText="1"/>
    </xf>
    <xf numFmtId="0" fontId="10" fillId="0" borderId="11" xfId="1" applyFont="1" applyBorder="1" applyAlignment="1">
      <alignment horizontal="center" vertical="center"/>
    </xf>
    <xf numFmtId="0" fontId="10" fillId="0" borderId="10" xfId="1" applyFont="1" applyBorder="1" applyAlignment="1">
      <alignment horizontal="center" vertical="center"/>
    </xf>
    <xf numFmtId="0" fontId="6" fillId="10" borderId="27" xfId="1" applyFill="1" applyBorder="1" applyAlignment="1">
      <alignment horizontal="center" vertical="center" wrapText="1"/>
    </xf>
    <xf numFmtId="0" fontId="6" fillId="10" borderId="28" xfId="1" applyFill="1" applyBorder="1" applyAlignment="1">
      <alignment horizontal="center" vertical="center" wrapText="1"/>
    </xf>
    <xf numFmtId="0" fontId="6" fillId="10" borderId="29" xfId="1" applyFill="1" applyBorder="1" applyAlignment="1">
      <alignment horizontal="center" vertical="center" wrapText="1"/>
    </xf>
    <xf numFmtId="0" fontId="6" fillId="10" borderId="30" xfId="1" applyFill="1" applyBorder="1" applyAlignment="1">
      <alignment horizontal="center" vertical="center" wrapText="1"/>
    </xf>
    <xf numFmtId="0" fontId="6" fillId="10" borderId="31" xfId="1" applyFill="1" applyBorder="1" applyAlignment="1">
      <alignment horizontal="center" vertical="center" wrapText="1"/>
    </xf>
    <xf numFmtId="0" fontId="6" fillId="10" borderId="32" xfId="1" applyFill="1" applyBorder="1" applyAlignment="1">
      <alignment horizontal="center" vertical="center" wrapText="1"/>
    </xf>
    <xf numFmtId="0" fontId="6" fillId="0" borderId="42" xfId="1" applyBorder="1" applyAlignment="1">
      <alignment horizontal="center" vertical="center"/>
    </xf>
    <xf numFmtId="0" fontId="6" fillId="0" borderId="43" xfId="1" applyBorder="1" applyAlignment="1">
      <alignment horizontal="center" vertical="center"/>
    </xf>
    <xf numFmtId="0" fontId="6" fillId="10" borderId="27" xfId="1" applyFill="1" applyBorder="1" applyAlignment="1">
      <alignment horizontal="center" vertical="center"/>
    </xf>
    <xf numFmtId="0" fontId="6" fillId="10" borderId="28" xfId="1" applyFill="1" applyBorder="1" applyAlignment="1">
      <alignment horizontal="center" vertical="center"/>
    </xf>
    <xf numFmtId="0" fontId="6" fillId="10" borderId="29" xfId="1" applyFill="1" applyBorder="1" applyAlignment="1">
      <alignment horizontal="center" vertical="center"/>
    </xf>
    <xf numFmtId="0" fontId="23" fillId="0" borderId="16" xfId="1" applyFont="1" applyBorder="1" applyAlignment="1">
      <alignment horizontal="left" vertical="center" wrapText="1"/>
    </xf>
    <xf numFmtId="0" fontId="6" fillId="10" borderId="27" xfId="1" applyFill="1" applyBorder="1" applyAlignment="1">
      <alignment horizontal="center" vertical="center" shrinkToFit="1"/>
    </xf>
    <xf numFmtId="0" fontId="6" fillId="10" borderId="28" xfId="1" applyFill="1" applyBorder="1" applyAlignment="1">
      <alignment horizontal="center" vertical="center" shrinkToFit="1"/>
    </xf>
    <xf numFmtId="0" fontId="6" fillId="10" borderId="29" xfId="1" applyFill="1" applyBorder="1" applyAlignment="1">
      <alignment horizontal="center" vertical="center" shrinkToFit="1"/>
    </xf>
    <xf numFmtId="0" fontId="6" fillId="10" borderId="33" xfId="1" applyFill="1" applyBorder="1" applyAlignment="1">
      <alignment horizontal="center" vertical="center" shrinkToFit="1"/>
    </xf>
    <xf numFmtId="0" fontId="6" fillId="10" borderId="34" xfId="1" applyFill="1" applyBorder="1" applyAlignment="1">
      <alignment horizontal="center" vertical="center" shrinkToFit="1"/>
    </xf>
    <xf numFmtId="0" fontId="6" fillId="10" borderId="35" xfId="1" applyFill="1" applyBorder="1" applyAlignment="1">
      <alignment horizontal="center" vertical="center" shrinkToFit="1"/>
    </xf>
    <xf numFmtId="189" fontId="6" fillId="10" borderId="27" xfId="1" applyNumberFormat="1" applyFill="1" applyBorder="1" applyAlignment="1">
      <alignment horizontal="left" vertical="center" shrinkToFit="1"/>
    </xf>
    <xf numFmtId="189" fontId="6" fillId="10" borderId="28" xfId="1" applyNumberFormat="1" applyFill="1" applyBorder="1" applyAlignment="1">
      <alignment horizontal="left" vertical="center" shrinkToFit="1"/>
    </xf>
    <xf numFmtId="189" fontId="6" fillId="10" borderId="29" xfId="1" applyNumberFormat="1" applyFill="1" applyBorder="1" applyAlignment="1">
      <alignment horizontal="left" vertical="center" shrinkToFit="1"/>
    </xf>
    <xf numFmtId="0" fontId="6" fillId="15" borderId="33" xfId="1" applyFill="1" applyBorder="1" applyAlignment="1">
      <alignment horizontal="left" vertical="center" shrinkToFit="1"/>
    </xf>
    <xf numFmtId="0" fontId="6" fillId="15" borderId="34" xfId="1" applyFill="1" applyBorder="1" applyAlignment="1">
      <alignment horizontal="left" vertical="center" shrinkToFit="1"/>
    </xf>
    <xf numFmtId="0" fontId="6" fillId="15" borderId="35" xfId="1" applyFill="1" applyBorder="1" applyAlignment="1">
      <alignment horizontal="left" vertical="center" shrinkToFit="1"/>
    </xf>
    <xf numFmtId="38" fontId="6" fillId="15" borderId="33" xfId="17" applyFont="1" applyFill="1" applyBorder="1" applyAlignment="1" applyProtection="1">
      <alignment horizontal="right" vertical="center" shrinkToFit="1"/>
    </xf>
    <xf numFmtId="38" fontId="6" fillId="15" borderId="34" xfId="17" applyFont="1" applyFill="1" applyBorder="1" applyAlignment="1" applyProtection="1">
      <alignment horizontal="right" vertical="center" shrinkToFit="1"/>
    </xf>
    <xf numFmtId="0" fontId="6" fillId="15" borderId="42" xfId="1" applyFill="1" applyBorder="1" applyAlignment="1">
      <alignment horizontal="left" vertical="center" shrinkToFit="1"/>
    </xf>
    <xf numFmtId="0" fontId="6" fillId="15" borderId="27" xfId="1" applyFill="1" applyBorder="1" applyAlignment="1">
      <alignment horizontal="left" vertical="center" shrinkToFit="1"/>
    </xf>
    <xf numFmtId="0" fontId="6" fillId="15" borderId="28" xfId="1" applyFill="1" applyBorder="1" applyAlignment="1">
      <alignment horizontal="left" vertical="center" shrinkToFit="1"/>
    </xf>
    <xf numFmtId="0" fontId="6" fillId="15" borderId="29" xfId="1" applyFill="1" applyBorder="1" applyAlignment="1">
      <alignment horizontal="left" vertical="center" shrinkToFit="1"/>
    </xf>
    <xf numFmtId="38" fontId="6" fillId="15" borderId="27" xfId="17" applyFont="1" applyFill="1" applyBorder="1" applyAlignment="1" applyProtection="1">
      <alignment horizontal="right" vertical="center" shrinkToFit="1"/>
    </xf>
    <xf numFmtId="38" fontId="6" fillId="15" borderId="28" xfId="17" applyFont="1" applyFill="1" applyBorder="1" applyAlignment="1" applyProtection="1">
      <alignment horizontal="right" vertical="center" shrinkToFit="1"/>
    </xf>
    <xf numFmtId="0" fontId="6" fillId="15" borderId="59" xfId="1" applyFill="1" applyBorder="1" applyAlignment="1">
      <alignment horizontal="left" vertical="center" shrinkToFit="1"/>
    </xf>
    <xf numFmtId="0" fontId="6" fillId="15" borderId="30" xfId="1" applyFill="1" applyBorder="1" applyAlignment="1">
      <alignment horizontal="left" vertical="center" shrinkToFit="1"/>
    </xf>
    <xf numFmtId="0" fontId="6" fillId="15" borderId="31" xfId="1" applyFill="1" applyBorder="1" applyAlignment="1">
      <alignment horizontal="left" vertical="center" shrinkToFit="1"/>
    </xf>
    <xf numFmtId="0" fontId="6" fillId="15" borderId="32" xfId="1" applyFill="1" applyBorder="1" applyAlignment="1">
      <alignment horizontal="left" vertical="center" shrinkToFit="1"/>
    </xf>
    <xf numFmtId="38" fontId="6" fillId="15" borderId="30" xfId="17" applyFont="1" applyFill="1" applyBorder="1" applyAlignment="1" applyProtection="1">
      <alignment horizontal="right" vertical="center" shrinkToFit="1"/>
    </xf>
    <xf numFmtId="38" fontId="6" fillId="15" borderId="31" xfId="17" applyFont="1" applyFill="1" applyBorder="1" applyAlignment="1" applyProtection="1">
      <alignment horizontal="right" vertical="center" shrinkToFit="1"/>
    </xf>
    <xf numFmtId="0" fontId="67" fillId="0" borderId="16" xfId="0" applyFont="1" applyBorder="1" applyAlignment="1">
      <alignment horizontal="right" vertical="center" wrapText="1"/>
    </xf>
    <xf numFmtId="0" fontId="21" fillId="0" borderId="2" xfId="1" applyFont="1" applyBorder="1" applyAlignment="1">
      <alignment horizontal="center" vertical="center" wrapText="1"/>
    </xf>
    <xf numFmtId="0" fontId="21" fillId="0" borderId="6" xfId="1" applyFont="1" applyBorder="1" applyAlignment="1">
      <alignment horizontal="center" vertical="center" wrapText="1"/>
    </xf>
    <xf numFmtId="0" fontId="21" fillId="0" borderId="3" xfId="1" applyFont="1" applyBorder="1" applyAlignment="1">
      <alignment horizontal="center" vertical="center" wrapText="1"/>
    </xf>
    <xf numFmtId="38" fontId="6" fillId="10" borderId="2" xfId="17" applyFont="1" applyFill="1" applyBorder="1" applyAlignment="1" applyProtection="1">
      <alignment horizontal="center" vertical="center"/>
    </xf>
    <xf numFmtId="38" fontId="6" fillId="10" borderId="6" xfId="17" applyFont="1" applyFill="1" applyBorder="1" applyAlignment="1" applyProtection="1">
      <alignment horizontal="center" vertical="center"/>
    </xf>
    <xf numFmtId="38" fontId="6" fillId="10" borderId="3" xfId="17" applyFont="1" applyFill="1" applyBorder="1" applyAlignment="1" applyProtection="1">
      <alignment horizontal="center" vertical="center"/>
    </xf>
    <xf numFmtId="0" fontId="23" fillId="0" borderId="6" xfId="1" applyFont="1" applyBorder="1" applyAlignment="1">
      <alignment horizontal="left" vertical="center" wrapText="1"/>
    </xf>
    <xf numFmtId="0" fontId="6" fillId="10" borderId="79" xfId="1" applyFill="1" applyBorder="1" applyAlignment="1" applyProtection="1">
      <alignment horizontal="left" vertical="center" shrinkToFit="1"/>
      <protection locked="0"/>
    </xf>
    <xf numFmtId="0" fontId="6" fillId="10" borderId="27" xfId="1" applyFill="1" applyBorder="1" applyAlignment="1" applyProtection="1">
      <alignment horizontal="center" vertical="center" wrapText="1"/>
      <protection locked="0"/>
    </xf>
    <xf numFmtId="0" fontId="6" fillId="10" borderId="28" xfId="1" applyFill="1" applyBorder="1" applyAlignment="1" applyProtection="1">
      <alignment horizontal="center" vertical="center" wrapText="1"/>
      <protection locked="0"/>
    </xf>
    <xf numFmtId="0" fontId="6" fillId="10" borderId="29" xfId="1" applyFill="1" applyBorder="1" applyAlignment="1" applyProtection="1">
      <alignment horizontal="center" vertical="center" wrapText="1"/>
      <protection locked="0"/>
    </xf>
    <xf numFmtId="0" fontId="6" fillId="10" borderId="30" xfId="1" applyFill="1" applyBorder="1" applyAlignment="1" applyProtection="1">
      <alignment horizontal="center" vertical="center" wrapText="1"/>
      <protection locked="0"/>
    </xf>
    <xf numFmtId="0" fontId="6" fillId="10" borderId="31" xfId="1" applyFill="1" applyBorder="1" applyAlignment="1" applyProtection="1">
      <alignment horizontal="center" vertical="center" wrapText="1"/>
      <protection locked="0"/>
    </xf>
    <xf numFmtId="0" fontId="6" fillId="10" borderId="32" xfId="1" applyFill="1" applyBorder="1" applyAlignment="1" applyProtection="1">
      <alignment horizontal="center" vertical="center" wrapText="1"/>
      <protection locked="0"/>
    </xf>
    <xf numFmtId="187" fontId="6" fillId="10" borderId="33" xfId="1" applyNumberFormat="1" applyFill="1" applyBorder="1" applyAlignment="1" applyProtection="1">
      <alignment horizontal="left" vertical="center" shrinkToFit="1"/>
      <protection locked="0"/>
    </xf>
    <xf numFmtId="187" fontId="6" fillId="10" borderId="34" xfId="1" applyNumberFormat="1" applyFill="1" applyBorder="1" applyAlignment="1" applyProtection="1">
      <alignment horizontal="left" vertical="center" shrinkToFit="1"/>
      <protection locked="0"/>
    </xf>
    <xf numFmtId="187" fontId="6" fillId="10" borderId="35" xfId="1" applyNumberFormat="1" applyFill="1" applyBorder="1" applyAlignment="1" applyProtection="1">
      <alignment horizontal="left" vertical="center" shrinkToFit="1"/>
      <protection locked="0"/>
    </xf>
    <xf numFmtId="0" fontId="6" fillId="10" borderId="30" xfId="1" applyFill="1" applyBorder="1" applyAlignment="1" applyProtection="1">
      <alignment horizontal="center" vertical="center"/>
      <protection locked="0"/>
    </xf>
    <xf numFmtId="0" fontId="6" fillId="10" borderId="31" xfId="1" applyFill="1" applyBorder="1" applyAlignment="1" applyProtection="1">
      <alignment horizontal="center" vertical="center"/>
      <protection locked="0"/>
    </xf>
    <xf numFmtId="0" fontId="6" fillId="10" borderId="32" xfId="1" applyFill="1" applyBorder="1" applyAlignment="1" applyProtection="1">
      <alignment horizontal="center" vertical="center"/>
      <protection locked="0"/>
    </xf>
    <xf numFmtId="0" fontId="6" fillId="10" borderId="43" xfId="1" applyFill="1" applyBorder="1" applyAlignment="1" applyProtection="1">
      <alignment horizontal="left" vertical="center" shrinkToFit="1"/>
      <protection locked="0"/>
    </xf>
    <xf numFmtId="0" fontId="6" fillId="2" borderId="31" xfId="1" applyFill="1" applyBorder="1" applyAlignment="1" applyProtection="1">
      <alignment horizontal="center" vertical="center" shrinkToFit="1"/>
      <protection locked="0"/>
    </xf>
    <xf numFmtId="0" fontId="6" fillId="2" borderId="32" xfId="1" applyFill="1" applyBorder="1" applyAlignment="1" applyProtection="1">
      <alignment horizontal="center" vertical="center" shrinkToFit="1"/>
      <protection locked="0"/>
    </xf>
    <xf numFmtId="38" fontId="6" fillId="10" borderId="30" xfId="17" applyFont="1" applyFill="1" applyBorder="1" applyAlignment="1" applyProtection="1">
      <alignment horizontal="right" vertical="center" shrinkToFit="1"/>
      <protection locked="0"/>
    </xf>
    <xf numFmtId="38" fontId="6" fillId="10" borderId="31" xfId="17" applyFont="1" applyFill="1" applyBorder="1" applyAlignment="1" applyProtection="1">
      <alignment horizontal="right" vertical="center" shrinkToFit="1"/>
      <protection locked="0"/>
    </xf>
    <xf numFmtId="0" fontId="6" fillId="10" borderId="42" xfId="1" applyFill="1" applyBorder="1" applyAlignment="1" applyProtection="1">
      <alignment horizontal="left" vertical="center" shrinkToFit="1"/>
      <protection locked="0"/>
    </xf>
    <xf numFmtId="38" fontId="6" fillId="10" borderId="27" xfId="17" applyFont="1" applyFill="1" applyBorder="1" applyAlignment="1" applyProtection="1">
      <alignment horizontal="right" vertical="center" shrinkToFit="1"/>
      <protection locked="0"/>
    </xf>
    <xf numFmtId="38" fontId="6" fillId="10" borderId="28" xfId="17" applyFont="1" applyFill="1" applyBorder="1" applyAlignment="1" applyProtection="1">
      <alignment horizontal="right" vertical="center" shrinkToFit="1"/>
      <protection locked="0"/>
    </xf>
    <xf numFmtId="0" fontId="6" fillId="10" borderId="27" xfId="1" applyFill="1" applyBorder="1" applyAlignment="1" applyProtection="1">
      <alignment horizontal="center" vertical="center"/>
      <protection locked="0"/>
    </xf>
    <xf numFmtId="0" fontId="6" fillId="10" borderId="28" xfId="1" applyFill="1" applyBorder="1" applyAlignment="1" applyProtection="1">
      <alignment horizontal="center" vertical="center"/>
      <protection locked="0"/>
    </xf>
    <xf numFmtId="0" fontId="6" fillId="10" borderId="29" xfId="1" applyFill="1" applyBorder="1" applyAlignment="1" applyProtection="1">
      <alignment horizontal="center" vertical="center"/>
      <protection locked="0"/>
    </xf>
    <xf numFmtId="38" fontId="6" fillId="10" borderId="27" xfId="17" applyFont="1" applyFill="1" applyBorder="1" applyAlignment="1" applyProtection="1">
      <alignment horizontal="right" vertical="center"/>
      <protection locked="0"/>
    </xf>
    <xf numFmtId="38" fontId="6" fillId="10" borderId="28" xfId="17" applyFont="1" applyFill="1" applyBorder="1" applyAlignment="1" applyProtection="1">
      <alignment horizontal="right" vertical="center"/>
      <protection locked="0"/>
    </xf>
    <xf numFmtId="0" fontId="6" fillId="10" borderId="59" xfId="1" applyFill="1" applyBorder="1" applyAlignment="1" applyProtection="1">
      <alignment horizontal="left" vertical="center" shrinkToFit="1"/>
      <protection locked="0"/>
    </xf>
    <xf numFmtId="0" fontId="6" fillId="10" borderId="33" xfId="1" applyFill="1" applyBorder="1" applyAlignment="1" applyProtection="1">
      <alignment horizontal="left" vertical="center" shrinkToFit="1"/>
      <protection locked="0"/>
    </xf>
    <xf numFmtId="0" fontId="6" fillId="10" borderId="34" xfId="1" applyFill="1" applyBorder="1" applyAlignment="1" applyProtection="1">
      <alignment horizontal="left" vertical="center" shrinkToFit="1"/>
      <protection locked="0"/>
    </xf>
    <xf numFmtId="0" fontId="6" fillId="10" borderId="35" xfId="1" applyFill="1" applyBorder="1" applyAlignment="1" applyProtection="1">
      <alignment horizontal="left" vertical="center" shrinkToFit="1"/>
      <protection locked="0"/>
    </xf>
    <xf numFmtId="38" fontId="6" fillId="10" borderId="33" xfId="17" applyFont="1" applyFill="1" applyBorder="1" applyAlignment="1" applyProtection="1">
      <alignment horizontal="right" vertical="center" shrinkToFit="1"/>
      <protection locked="0"/>
    </xf>
    <xf numFmtId="38" fontId="6" fillId="10" borderId="34" xfId="17" applyFont="1" applyFill="1" applyBorder="1" applyAlignment="1" applyProtection="1">
      <alignment horizontal="right" vertical="center" shrinkToFit="1"/>
      <protection locked="0"/>
    </xf>
    <xf numFmtId="38" fontId="6" fillId="10" borderId="30" xfId="17" applyFont="1" applyFill="1" applyBorder="1" applyAlignment="1" applyProtection="1">
      <alignment horizontal="right" vertical="center"/>
      <protection locked="0"/>
    </xf>
    <xf numFmtId="38" fontId="6" fillId="10" borderId="31" xfId="17" applyFont="1" applyFill="1" applyBorder="1" applyAlignment="1" applyProtection="1">
      <alignment horizontal="right" vertical="center"/>
      <protection locked="0"/>
    </xf>
    <xf numFmtId="38" fontId="6" fillId="6" borderId="33" xfId="17" applyFont="1" applyFill="1" applyBorder="1" applyAlignment="1">
      <alignment horizontal="right" vertical="center"/>
    </xf>
    <xf numFmtId="38" fontId="6" fillId="6" borderId="34" xfId="17" applyFont="1" applyFill="1" applyBorder="1" applyAlignment="1">
      <alignment horizontal="right" vertical="center"/>
    </xf>
    <xf numFmtId="0" fontId="2" fillId="2" borderId="2" xfId="1" applyFont="1" applyFill="1" applyBorder="1" applyAlignment="1" applyProtection="1">
      <alignment horizontal="center" vertical="center"/>
      <protection locked="0"/>
    </xf>
    <xf numFmtId="0" fontId="2" fillId="2" borderId="6" xfId="1" applyFont="1" applyFill="1" applyBorder="1" applyAlignment="1" applyProtection="1">
      <alignment horizontal="center" vertical="center"/>
      <protection locked="0"/>
    </xf>
    <xf numFmtId="0" fontId="2" fillId="2" borderId="3" xfId="1" applyFont="1" applyFill="1" applyBorder="1" applyAlignment="1" applyProtection="1">
      <alignment horizontal="center" vertical="center"/>
      <protection locked="0"/>
    </xf>
    <xf numFmtId="0" fontId="6" fillId="10" borderId="27" xfId="1" applyFill="1" applyBorder="1" applyAlignment="1" applyProtection="1">
      <alignment horizontal="left" vertical="center" shrinkToFit="1"/>
      <protection locked="0"/>
    </xf>
    <xf numFmtId="0" fontId="6" fillId="10" borderId="28" xfId="1" applyFill="1" applyBorder="1" applyAlignment="1" applyProtection="1">
      <alignment horizontal="left" vertical="center" shrinkToFit="1"/>
      <protection locked="0"/>
    </xf>
    <xf numFmtId="0" fontId="6" fillId="10" borderId="29" xfId="1" applyFill="1" applyBorder="1" applyAlignment="1" applyProtection="1">
      <alignment horizontal="left" vertical="center" shrinkToFit="1"/>
      <protection locked="0"/>
    </xf>
    <xf numFmtId="0" fontId="6" fillId="10" borderId="30" xfId="1" applyFill="1" applyBorder="1" applyAlignment="1" applyProtection="1">
      <alignment horizontal="left" vertical="center" shrinkToFit="1"/>
      <protection locked="0"/>
    </xf>
    <xf numFmtId="0" fontId="6" fillId="10" borderId="31" xfId="1" applyFill="1" applyBorder="1" applyAlignment="1" applyProtection="1">
      <alignment horizontal="left" vertical="center" shrinkToFit="1"/>
      <protection locked="0"/>
    </xf>
    <xf numFmtId="0" fontId="6" fillId="10" borderId="32" xfId="1" applyFill="1" applyBorder="1" applyAlignment="1" applyProtection="1">
      <alignment horizontal="left" vertical="center" shrinkToFit="1"/>
      <protection locked="0"/>
    </xf>
    <xf numFmtId="0" fontId="6" fillId="10" borderId="27" xfId="1" applyFill="1" applyBorder="1" applyAlignment="1" applyProtection="1">
      <alignment horizontal="center" vertical="center" shrinkToFit="1"/>
      <protection locked="0"/>
    </xf>
    <xf numFmtId="0" fontId="6" fillId="10" borderId="28" xfId="1" applyFill="1" applyBorder="1" applyAlignment="1" applyProtection="1">
      <alignment horizontal="center" vertical="center" shrinkToFit="1"/>
      <protection locked="0"/>
    </xf>
    <xf numFmtId="0" fontId="6" fillId="10" borderId="29" xfId="1" applyFill="1" applyBorder="1" applyAlignment="1" applyProtection="1">
      <alignment horizontal="center" vertical="center" shrinkToFit="1"/>
      <protection locked="0"/>
    </xf>
    <xf numFmtId="0" fontId="6" fillId="10" borderId="33" xfId="1" applyFill="1" applyBorder="1" applyAlignment="1" applyProtection="1">
      <alignment horizontal="center" vertical="center" shrinkToFit="1"/>
      <protection locked="0"/>
    </xf>
    <xf numFmtId="0" fontId="6" fillId="10" borderId="34" xfId="1" applyFill="1" applyBorder="1" applyAlignment="1" applyProtection="1">
      <alignment horizontal="center" vertical="center" shrinkToFit="1"/>
      <protection locked="0"/>
    </xf>
    <xf numFmtId="0" fontId="6" fillId="10" borderId="35" xfId="1" applyFill="1" applyBorder="1" applyAlignment="1" applyProtection="1">
      <alignment horizontal="center" vertical="center" shrinkToFit="1"/>
      <protection locked="0"/>
    </xf>
    <xf numFmtId="189" fontId="6" fillId="10" borderId="27" xfId="1" applyNumberFormat="1" applyFill="1" applyBorder="1" applyAlignment="1" applyProtection="1">
      <alignment horizontal="left" vertical="center" shrinkToFit="1"/>
      <protection locked="0"/>
    </xf>
    <xf numFmtId="189" fontId="6" fillId="10" borderId="28" xfId="1" applyNumberFormat="1" applyFill="1" applyBorder="1" applyAlignment="1" applyProtection="1">
      <alignment horizontal="left" vertical="center" shrinkToFit="1"/>
      <protection locked="0"/>
    </xf>
    <xf numFmtId="189" fontId="6" fillId="10" borderId="29" xfId="1" applyNumberFormat="1" applyFill="1" applyBorder="1" applyAlignment="1" applyProtection="1">
      <alignment horizontal="left" vertical="center" shrinkToFit="1"/>
      <protection locked="0"/>
    </xf>
    <xf numFmtId="187" fontId="6" fillId="10" borderId="4" xfId="1" applyNumberFormat="1" applyFill="1" applyBorder="1" applyAlignment="1" applyProtection="1">
      <alignment horizontal="left" vertical="center" shrinkToFit="1"/>
      <protection locked="0"/>
    </xf>
    <xf numFmtId="187" fontId="6" fillId="10" borderId="17" xfId="1" applyNumberFormat="1" applyFill="1" applyBorder="1" applyAlignment="1" applyProtection="1">
      <alignment horizontal="left" vertical="center" shrinkToFit="1"/>
      <protection locked="0"/>
    </xf>
    <xf numFmtId="187" fontId="6" fillId="10" borderId="5" xfId="1" applyNumberFormat="1" applyFill="1" applyBorder="1" applyAlignment="1" applyProtection="1">
      <alignment horizontal="left" vertical="center" shrinkToFit="1"/>
      <protection locked="0"/>
    </xf>
    <xf numFmtId="38" fontId="6" fillId="10" borderId="2" xfId="17" applyFont="1" applyFill="1" applyBorder="1" applyAlignment="1" applyProtection="1">
      <alignment horizontal="center" vertical="center"/>
      <protection locked="0"/>
    </xf>
    <xf numFmtId="38" fontId="6" fillId="10" borderId="6" xfId="17" applyFont="1" applyFill="1" applyBorder="1" applyAlignment="1" applyProtection="1">
      <alignment horizontal="center" vertical="center"/>
      <protection locked="0"/>
    </xf>
    <xf numFmtId="38" fontId="6" fillId="10" borderId="3" xfId="17" applyFont="1" applyFill="1" applyBorder="1" applyAlignment="1" applyProtection="1">
      <alignment horizontal="center" vertical="center"/>
      <protection locked="0"/>
    </xf>
    <xf numFmtId="0" fontId="6" fillId="10" borderId="43" xfId="1" applyFill="1" applyBorder="1" applyAlignment="1" applyProtection="1">
      <alignment horizontal="left" vertical="center" wrapText="1"/>
      <protection locked="0"/>
    </xf>
    <xf numFmtId="0" fontId="6" fillId="10" borderId="33" xfId="1" applyFill="1" applyBorder="1" applyAlignment="1" applyProtection="1">
      <alignment horizontal="left" vertical="center" wrapText="1"/>
      <protection locked="0"/>
    </xf>
    <xf numFmtId="0" fontId="6" fillId="10" borderId="34" xfId="1" applyFill="1" applyBorder="1" applyAlignment="1" applyProtection="1">
      <alignment horizontal="left" vertical="center" wrapText="1"/>
      <protection locked="0"/>
    </xf>
    <xf numFmtId="0" fontId="6" fillId="10" borderId="35" xfId="1" applyFill="1" applyBorder="1" applyAlignment="1" applyProtection="1">
      <alignment horizontal="left" vertical="center" wrapText="1"/>
      <protection locked="0"/>
    </xf>
    <xf numFmtId="0" fontId="6" fillId="0" borderId="34" xfId="1" applyBorder="1" applyAlignment="1">
      <alignment horizontal="center" vertical="center"/>
    </xf>
    <xf numFmtId="0" fontId="6" fillId="0" borderId="33" xfId="1" applyBorder="1" applyAlignment="1">
      <alignment horizontal="left" vertical="center" shrinkToFit="1"/>
    </xf>
    <xf numFmtId="0" fontId="6" fillId="0" borderId="34" xfId="1" applyBorder="1" applyAlignment="1">
      <alignment horizontal="left" vertical="center" shrinkToFit="1"/>
    </xf>
    <xf numFmtId="0" fontId="6" fillId="0" borderId="35" xfId="1" applyBorder="1" applyAlignment="1">
      <alignment horizontal="left" vertical="center" shrinkToFit="1"/>
    </xf>
    <xf numFmtId="189" fontId="6" fillId="0" borderId="6" xfId="1" applyNumberFormat="1" applyBorder="1" applyAlignment="1">
      <alignment horizontal="left" vertical="center" shrinkToFit="1"/>
    </xf>
    <xf numFmtId="0" fontId="6" fillId="0" borderId="6" xfId="1" applyBorder="1" applyAlignment="1">
      <alignment horizontal="left" vertical="center" shrinkToFit="1"/>
    </xf>
    <xf numFmtId="0" fontId="6" fillId="0" borderId="3" xfId="1" applyBorder="1" applyAlignment="1">
      <alignment horizontal="left" vertical="center" shrinkToFit="1"/>
    </xf>
    <xf numFmtId="0" fontId="6" fillId="0" borderId="2" xfId="1" applyBorder="1" applyAlignment="1">
      <alignment horizontal="left" vertical="center" shrinkToFit="1"/>
    </xf>
    <xf numFmtId="0" fontId="6" fillId="0" borderId="4" xfId="1" applyBorder="1" applyAlignment="1">
      <alignment horizontal="center" vertical="center"/>
    </xf>
    <xf numFmtId="0" fontId="6" fillId="0" borderId="17" xfId="1" applyBorder="1" applyAlignment="1">
      <alignment horizontal="center" vertical="center"/>
    </xf>
    <xf numFmtId="0" fontId="6" fillId="0" borderId="5" xfId="1" applyBorder="1" applyAlignment="1">
      <alignment horizontal="center" vertical="center"/>
    </xf>
    <xf numFmtId="0" fontId="6" fillId="0" borderId="7" xfId="1" applyBorder="1" applyAlignment="1">
      <alignment horizontal="center" vertical="center"/>
    </xf>
    <xf numFmtId="0" fontId="6" fillId="0" borderId="0" xfId="1" applyAlignment="1">
      <alignment horizontal="center" vertical="center"/>
    </xf>
    <xf numFmtId="0" fontId="6" fillId="0" borderId="18" xfId="1" applyBorder="1" applyAlignment="1">
      <alignment horizontal="center" vertical="center"/>
    </xf>
    <xf numFmtId="0" fontId="6" fillId="0" borderId="16" xfId="1" applyBorder="1" applyAlignment="1">
      <alignment horizontal="center" vertical="center"/>
    </xf>
    <xf numFmtId="0" fontId="6" fillId="0" borderId="33" xfId="1" applyBorder="1" applyAlignment="1">
      <alignment horizontal="center" vertical="center" wrapText="1"/>
    </xf>
    <xf numFmtId="0" fontId="6" fillId="0" borderId="31" xfId="1" applyBorder="1" applyAlignment="1">
      <alignment horizontal="center" vertical="center"/>
    </xf>
    <xf numFmtId="0" fontId="6" fillId="0" borderId="28" xfId="1" applyBorder="1" applyAlignment="1">
      <alignment horizontal="center" vertical="center"/>
    </xf>
    <xf numFmtId="189" fontId="6" fillId="0" borderId="28" xfId="1" applyNumberFormat="1" applyBorder="1" applyAlignment="1">
      <alignment horizontal="left" vertical="center" shrinkToFit="1"/>
    </xf>
    <xf numFmtId="0" fontId="6" fillId="0" borderId="28" xfId="1" applyBorder="1" applyAlignment="1">
      <alignment horizontal="left" vertical="center" shrinkToFit="1"/>
    </xf>
    <xf numFmtId="0" fontId="6" fillId="0" borderId="29" xfId="1" applyBorder="1" applyAlignment="1">
      <alignment horizontal="left" vertical="center" shrinkToFit="1"/>
    </xf>
    <xf numFmtId="0" fontId="6" fillId="0" borderId="30" xfId="1" applyBorder="1" applyAlignment="1">
      <alignment horizontal="left" vertical="center" shrinkToFit="1"/>
    </xf>
    <xf numFmtId="0" fontId="6" fillId="0" borderId="31" xfId="1" applyBorder="1" applyAlignment="1">
      <alignment horizontal="left" vertical="center" shrinkToFit="1"/>
    </xf>
    <xf numFmtId="0" fontId="6" fillId="0" borderId="32" xfId="1" applyBorder="1" applyAlignment="1">
      <alignment horizontal="left" vertical="center" shrinkToFit="1"/>
    </xf>
    <xf numFmtId="0" fontId="32" fillId="0" borderId="27" xfId="1" applyFont="1" applyBorder="1" applyAlignment="1">
      <alignment horizontal="left" vertical="center" shrinkToFit="1"/>
    </xf>
    <xf numFmtId="0" fontId="32" fillId="0" borderId="28" xfId="1" applyFont="1" applyBorder="1" applyAlignment="1">
      <alignment horizontal="left" vertical="center" shrinkToFit="1"/>
    </xf>
    <xf numFmtId="0" fontId="32" fillId="0" borderId="29" xfId="1" applyFont="1" applyBorder="1" applyAlignment="1">
      <alignment horizontal="left" vertical="center" shrinkToFit="1"/>
    </xf>
    <xf numFmtId="0" fontId="6" fillId="0" borderId="27" xfId="1" applyBorder="1" applyAlignment="1">
      <alignment horizontal="left" vertical="center" shrinkToFit="1"/>
    </xf>
    <xf numFmtId="0" fontId="10" fillId="0" borderId="16" xfId="1" applyFont="1" applyBorder="1" applyAlignment="1">
      <alignment horizontal="center" vertical="center" wrapText="1"/>
    </xf>
    <xf numFmtId="0" fontId="10" fillId="0" borderId="19" xfId="1" applyFont="1" applyBorder="1" applyAlignment="1">
      <alignment horizontal="center" vertical="center" wrapText="1"/>
    </xf>
    <xf numFmtId="0" fontId="6" fillId="0" borderId="33" xfId="1" applyBorder="1" applyAlignment="1">
      <alignment horizontal="center" vertical="center" shrinkToFit="1"/>
    </xf>
    <xf numFmtId="0" fontId="6" fillId="0" borderId="34" xfId="1" applyBorder="1" applyAlignment="1">
      <alignment horizontal="center" vertical="center" shrinkToFit="1"/>
    </xf>
    <xf numFmtId="0" fontId="6" fillId="0" borderId="35" xfId="1" applyBorder="1" applyAlignment="1">
      <alignment horizontal="center" vertical="center" shrinkToFit="1"/>
    </xf>
    <xf numFmtId="0" fontId="6" fillId="0" borderId="34" xfId="1" applyBorder="1" applyAlignment="1">
      <alignment horizontal="center" vertical="center" wrapText="1"/>
    </xf>
    <xf numFmtId="0" fontId="6" fillId="0" borderId="53" xfId="1" applyBorder="1" applyAlignment="1">
      <alignment horizontal="center" vertical="center" wrapText="1"/>
    </xf>
    <xf numFmtId="38" fontId="6" fillId="0" borderId="80" xfId="17" applyFont="1" applyBorder="1" applyAlignment="1" applyProtection="1">
      <alignment horizontal="right" vertical="center"/>
    </xf>
    <xf numFmtId="38" fontId="6" fillId="0" borderId="34" xfId="17" applyFont="1" applyBorder="1" applyAlignment="1" applyProtection="1">
      <alignment horizontal="right" vertical="center"/>
    </xf>
    <xf numFmtId="186" fontId="6" fillId="0" borderId="0" xfId="1" applyNumberFormat="1" applyAlignment="1">
      <alignment horizontal="right" vertical="center" shrinkToFit="1"/>
    </xf>
    <xf numFmtId="189" fontId="6" fillId="0" borderId="3" xfId="1" applyNumberFormat="1" applyBorder="1" applyAlignment="1">
      <alignment horizontal="left" vertical="center" shrinkToFit="1"/>
    </xf>
    <xf numFmtId="38" fontId="6" fillId="0" borderId="2" xfId="17" applyFont="1" applyBorder="1" applyAlignment="1" applyProtection="1">
      <alignment horizontal="right" vertical="center" shrinkToFit="1"/>
    </xf>
    <xf numFmtId="38" fontId="6" fillId="0" borderId="6" xfId="17" applyFont="1" applyBorder="1" applyAlignment="1" applyProtection="1">
      <alignment horizontal="right" vertical="center" shrinkToFit="1"/>
    </xf>
    <xf numFmtId="0" fontId="6" fillId="0" borderId="2" xfId="1" applyBorder="1" applyAlignment="1">
      <alignment vertical="center" shrinkToFit="1"/>
    </xf>
    <xf numFmtId="0" fontId="6" fillId="0" borderId="6" xfId="1" applyBorder="1" applyAlignment="1">
      <alignment vertical="center" shrinkToFit="1"/>
    </xf>
    <xf numFmtId="38" fontId="6" fillId="0" borderId="2" xfId="17" applyFont="1" applyFill="1" applyBorder="1" applyAlignment="1" applyProtection="1">
      <alignment horizontal="right" vertical="center"/>
    </xf>
    <xf numFmtId="38" fontId="6" fillId="0" borderId="6" xfId="17" applyFont="1" applyFill="1" applyBorder="1" applyAlignment="1" applyProtection="1">
      <alignment horizontal="right" vertical="center"/>
    </xf>
    <xf numFmtId="0" fontId="35" fillId="0" borderId="0" xfId="1" applyFont="1" applyAlignment="1">
      <alignment vertical="center" wrapText="1"/>
    </xf>
    <xf numFmtId="0" fontId="6" fillId="0" borderId="4" xfId="1" applyBorder="1" applyAlignment="1">
      <alignment horizontal="center" vertical="center" wrapText="1"/>
    </xf>
    <xf numFmtId="0" fontId="6" fillId="0" borderId="17" xfId="1" applyBorder="1" applyAlignment="1">
      <alignment horizontal="center" vertical="center" wrapText="1"/>
    </xf>
    <xf numFmtId="0" fontId="6" fillId="0" borderId="16" xfId="1" applyBorder="1" applyAlignment="1">
      <alignment horizontal="center" vertical="center" wrapText="1"/>
    </xf>
    <xf numFmtId="0" fontId="6" fillId="0" borderId="27" xfId="1" applyBorder="1" applyAlignment="1">
      <alignment horizontal="center" vertical="center" shrinkToFit="1"/>
    </xf>
    <xf numFmtId="0" fontId="6" fillId="0" borderId="28" xfId="1" applyBorder="1" applyAlignment="1">
      <alignment horizontal="center" vertical="center" shrinkToFit="1"/>
    </xf>
    <xf numFmtId="0" fontId="6" fillId="0" borderId="29" xfId="1" applyBorder="1" applyAlignment="1">
      <alignment horizontal="center" vertical="center" shrinkToFit="1"/>
    </xf>
    <xf numFmtId="0" fontId="6" fillId="6" borderId="0" xfId="1" applyFill="1" applyAlignment="1">
      <alignment horizontal="left" vertical="center" shrinkToFit="1"/>
    </xf>
    <xf numFmtId="38" fontId="6" fillId="0" borderId="28" xfId="17" applyFont="1" applyBorder="1" applyAlignment="1" applyProtection="1">
      <alignment horizontal="right" vertical="center"/>
    </xf>
    <xf numFmtId="0" fontId="32" fillId="0" borderId="33" xfId="1" applyFont="1" applyBorder="1" applyAlignment="1">
      <alignment horizontal="center" vertical="center" wrapText="1"/>
    </xf>
    <xf numFmtId="0" fontId="32" fillId="0" borderId="34" xfId="1" applyFont="1" applyBorder="1" applyAlignment="1">
      <alignment horizontal="center" vertical="center" wrapText="1"/>
    </xf>
    <xf numFmtId="0" fontId="32" fillId="0" borderId="53" xfId="1" applyFont="1" applyBorder="1" applyAlignment="1">
      <alignment horizontal="center" vertical="center" wrapText="1"/>
    </xf>
    <xf numFmtId="0" fontId="6" fillId="0" borderId="0" xfId="35" applyFont="1" applyAlignment="1">
      <alignment horizontal="distributed" vertical="center"/>
    </xf>
    <xf numFmtId="0" fontId="6" fillId="0" borderId="0" xfId="1" applyAlignment="1">
      <alignment horizontal="distributed" vertical="center" wrapText="1"/>
    </xf>
    <xf numFmtId="0" fontId="6" fillId="0" borderId="0" xfId="1" applyAlignment="1">
      <alignment horizontal="distributed" wrapText="1"/>
    </xf>
    <xf numFmtId="187" fontId="6" fillId="0" borderId="2" xfId="1" applyNumberFormat="1" applyBorder="1" applyAlignment="1">
      <alignment horizontal="center" vertical="center"/>
    </xf>
    <xf numFmtId="187" fontId="6" fillId="0" borderId="6" xfId="1" applyNumberFormat="1" applyBorder="1" applyAlignment="1">
      <alignment horizontal="center" vertical="center"/>
    </xf>
    <xf numFmtId="187" fontId="6" fillId="0" borderId="3" xfId="1" applyNumberFormat="1" applyBorder="1" applyAlignment="1">
      <alignment horizontal="center" vertical="center"/>
    </xf>
    <xf numFmtId="0" fontId="29" fillId="0" borderId="0" xfId="1" applyFont="1" applyAlignment="1">
      <alignment vertical="center" wrapText="1"/>
    </xf>
    <xf numFmtId="0" fontId="56" fillId="0" borderId="0" xfId="1" applyFont="1" applyAlignment="1">
      <alignment horizontal="center" vertical="center"/>
    </xf>
    <xf numFmtId="0" fontId="6" fillId="0" borderId="0" xfId="1" applyAlignment="1">
      <alignment horizontal="center" vertical="top"/>
    </xf>
    <xf numFmtId="0" fontId="6" fillId="0" borderId="64" xfId="1" applyBorder="1" applyAlignment="1">
      <alignment horizontal="center" vertical="center"/>
    </xf>
    <xf numFmtId="0" fontId="6" fillId="0" borderId="65" xfId="1" applyBorder="1" applyAlignment="1">
      <alignment horizontal="center" vertical="center"/>
    </xf>
    <xf numFmtId="0" fontId="6" fillId="0" borderId="61" xfId="1" applyBorder="1" applyAlignment="1">
      <alignment horizontal="center" vertical="center"/>
    </xf>
    <xf numFmtId="0" fontId="6" fillId="0" borderId="62" xfId="1" applyBorder="1" applyAlignment="1">
      <alignment horizontal="center" vertical="center"/>
    </xf>
    <xf numFmtId="0" fontId="10" fillId="0" borderId="27" xfId="1" applyFont="1" applyBorder="1" applyAlignment="1">
      <alignment horizontal="center" vertical="center" wrapText="1"/>
    </xf>
    <xf numFmtId="0" fontId="10" fillId="0" borderId="28" xfId="1" applyFont="1" applyBorder="1" applyAlignment="1">
      <alignment horizontal="center" vertical="center" wrapText="1"/>
    </xf>
    <xf numFmtId="0" fontId="10" fillId="0" borderId="29" xfId="1" applyFont="1" applyBorder="1" applyAlignment="1">
      <alignment horizontal="center" vertical="center" wrapText="1"/>
    </xf>
    <xf numFmtId="0" fontId="6" fillId="0" borderId="28" xfId="1" applyBorder="1" applyAlignment="1">
      <alignment horizontal="center" vertical="center" wrapText="1"/>
    </xf>
    <xf numFmtId="0" fontId="6" fillId="0" borderId="52" xfId="1" applyBorder="1" applyAlignment="1">
      <alignment horizontal="center" vertical="center" wrapText="1"/>
    </xf>
    <xf numFmtId="38" fontId="6" fillId="0" borderId="81" xfId="17" applyFont="1" applyBorder="1" applyAlignment="1" applyProtection="1">
      <alignment horizontal="right" vertical="center"/>
    </xf>
    <xf numFmtId="177" fontId="6" fillId="6" borderId="0" xfId="1" applyNumberFormat="1" applyFill="1" applyAlignment="1">
      <alignment horizontal="left" vertical="center" shrinkToFit="1"/>
    </xf>
    <xf numFmtId="0" fontId="6" fillId="0" borderId="2" xfId="1" applyBorder="1" applyAlignment="1">
      <alignment horizontal="left" vertical="center" wrapText="1"/>
    </xf>
    <xf numFmtId="0" fontId="6" fillId="0" borderId="6" xfId="1" applyBorder="1" applyAlignment="1">
      <alignment horizontal="left" vertical="center" wrapText="1"/>
    </xf>
    <xf numFmtId="0" fontId="6" fillId="0" borderId="3" xfId="1" applyBorder="1" applyAlignment="1">
      <alignment horizontal="left" vertical="center" wrapText="1"/>
    </xf>
    <xf numFmtId="0" fontId="6" fillId="6" borderId="0" xfId="1" applyFill="1" applyAlignment="1">
      <alignment horizontal="left" vertical="center" wrapText="1" shrinkToFit="1"/>
    </xf>
    <xf numFmtId="0" fontId="6" fillId="0" borderId="2" xfId="1" applyBorder="1" applyAlignment="1">
      <alignment horizontal="left" vertical="center"/>
    </xf>
    <xf numFmtId="0" fontId="6" fillId="0" borderId="6" xfId="1" applyBorder="1" applyAlignment="1">
      <alignment horizontal="left" vertical="center"/>
    </xf>
    <xf numFmtId="0" fontId="6" fillId="0" borderId="3" xfId="1" applyBorder="1" applyAlignment="1">
      <alignment horizontal="left" vertical="center"/>
    </xf>
    <xf numFmtId="189" fontId="6" fillId="0" borderId="6" xfId="1" applyNumberFormat="1" applyBorder="1" applyAlignment="1">
      <alignment horizontal="left" vertical="center"/>
    </xf>
    <xf numFmtId="189" fontId="6" fillId="0" borderId="3" xfId="1" applyNumberFormat="1" applyBorder="1" applyAlignment="1">
      <alignment horizontal="left" vertical="center"/>
    </xf>
    <xf numFmtId="0" fontId="6" fillId="0" borderId="27" xfId="1" applyBorder="1" applyAlignment="1">
      <alignment horizontal="left" vertical="center"/>
    </xf>
    <xf numFmtId="0" fontId="6" fillId="0" borderId="28" xfId="1" applyBorder="1" applyAlignment="1">
      <alignment horizontal="left" vertical="center"/>
    </xf>
    <xf numFmtId="0" fontId="6" fillId="0" borderId="29" xfId="1" applyBorder="1" applyAlignment="1">
      <alignment horizontal="left" vertical="center"/>
    </xf>
    <xf numFmtId="0" fontId="6" fillId="0" borderId="33" xfId="1" applyBorder="1" applyAlignment="1">
      <alignment horizontal="left" vertical="center"/>
    </xf>
    <xf numFmtId="0" fontId="6" fillId="0" borderId="34" xfId="1" applyBorder="1" applyAlignment="1">
      <alignment horizontal="left" vertical="center"/>
    </xf>
    <xf numFmtId="0" fontId="6" fillId="0" borderId="35" xfId="1" applyBorder="1" applyAlignment="1">
      <alignment horizontal="left" vertical="center"/>
    </xf>
    <xf numFmtId="38" fontId="6" fillId="0" borderId="2" xfId="17" applyFont="1" applyBorder="1" applyAlignment="1" applyProtection="1">
      <alignment horizontal="right" vertical="center"/>
    </xf>
    <xf numFmtId="38" fontId="6" fillId="0" borderId="6" xfId="17" applyFont="1" applyBorder="1" applyAlignment="1" applyProtection="1">
      <alignment horizontal="right" vertical="center"/>
    </xf>
    <xf numFmtId="0" fontId="6" fillId="0" borderId="2" xfId="1" applyBorder="1">
      <alignment vertical="center"/>
    </xf>
    <xf numFmtId="0" fontId="6" fillId="0" borderId="6" xfId="1" applyBorder="1">
      <alignment vertical="center"/>
    </xf>
    <xf numFmtId="189" fontId="6" fillId="0" borderId="28" xfId="1" applyNumberFormat="1" applyBorder="1" applyAlignment="1">
      <alignment horizontal="left" vertical="center"/>
    </xf>
    <xf numFmtId="0" fontId="6" fillId="0" borderId="30" xfId="1" applyBorder="1" applyAlignment="1">
      <alignment horizontal="left" vertical="center"/>
    </xf>
    <xf numFmtId="0" fontId="6" fillId="0" borderId="31" xfId="1" applyBorder="1" applyAlignment="1">
      <alignment horizontal="left" vertical="center"/>
    </xf>
    <xf numFmtId="0" fontId="6" fillId="0" borderId="32" xfId="1" applyBorder="1" applyAlignment="1">
      <alignment horizontal="left" vertical="center"/>
    </xf>
    <xf numFmtId="0" fontId="6" fillId="0" borderId="4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12" xfId="0" applyFont="1" applyBorder="1" applyAlignment="1">
      <alignment horizontal="center" vertical="center" wrapText="1"/>
    </xf>
    <xf numFmtId="0" fontId="10" fillId="0" borderId="9" xfId="0" applyFont="1" applyBorder="1" applyAlignment="1">
      <alignment horizontal="left" vertical="center" wrapText="1"/>
    </xf>
    <xf numFmtId="0" fontId="6" fillId="0" borderId="9" xfId="0" applyFont="1" applyBorder="1" applyAlignment="1">
      <alignment horizontal="center" vertical="center"/>
    </xf>
    <xf numFmtId="0" fontId="10" fillId="0" borderId="4" xfId="0" applyFont="1" applyBorder="1" applyAlignment="1">
      <alignment horizontal="left" vertical="center" wrapText="1"/>
    </xf>
    <xf numFmtId="0" fontId="10" fillId="0" borderId="17" xfId="0" applyFont="1" applyBorder="1" applyAlignment="1">
      <alignment horizontal="left" vertical="center" wrapText="1"/>
    </xf>
    <xf numFmtId="0" fontId="10" fillId="0" borderId="84" xfId="0" applyFont="1" applyBorder="1" applyAlignment="1">
      <alignment horizontal="left" vertical="center" wrapText="1"/>
    </xf>
    <xf numFmtId="0" fontId="10" fillId="0" borderId="85" xfId="0" applyFont="1" applyBorder="1" applyAlignment="1">
      <alignment horizontal="center" vertical="center"/>
    </xf>
    <xf numFmtId="0" fontId="10" fillId="0" borderId="58" xfId="0" applyFont="1" applyBorder="1" applyAlignment="1">
      <alignment horizontal="center" vertical="center"/>
    </xf>
    <xf numFmtId="0" fontId="10" fillId="0" borderId="49" xfId="0" applyFont="1" applyBorder="1" applyAlignment="1">
      <alignment horizontal="center" vertical="center"/>
    </xf>
    <xf numFmtId="0" fontId="2" fillId="0" borderId="129" xfId="0" applyFont="1" applyBorder="1" applyAlignment="1">
      <alignment horizontal="center" vertical="center"/>
    </xf>
    <xf numFmtId="0" fontId="2" fillId="0" borderId="130" xfId="0" applyFont="1" applyBorder="1" applyAlignment="1">
      <alignment horizontal="center" vertical="center"/>
    </xf>
    <xf numFmtId="0" fontId="6" fillId="0" borderId="92" xfId="0" applyFont="1" applyBorder="1" applyAlignment="1">
      <alignment horizontal="center" vertical="center"/>
    </xf>
    <xf numFmtId="0" fontId="6" fillId="0" borderId="93" xfId="0" applyFont="1" applyBorder="1" applyAlignment="1">
      <alignment horizontal="center" vertical="center"/>
    </xf>
    <xf numFmtId="0" fontId="2" fillId="0" borderId="24" xfId="0" applyFont="1" applyBorder="1" applyAlignment="1">
      <alignment horizontal="center" vertical="center"/>
    </xf>
    <xf numFmtId="0" fontId="2" fillId="0" borderId="26" xfId="0" applyFont="1" applyBorder="1" applyAlignment="1">
      <alignment horizontal="center" vertical="center"/>
    </xf>
    <xf numFmtId="0" fontId="10" fillId="0" borderId="96" xfId="0" applyFont="1" applyBorder="1" applyAlignment="1">
      <alignment horizontal="left" vertical="center" shrinkToFit="1"/>
    </xf>
    <xf numFmtId="0" fontId="10" fillId="0" borderId="97" xfId="0" applyFont="1" applyBorder="1" applyAlignment="1">
      <alignment horizontal="left" vertical="center" shrinkToFit="1"/>
    </xf>
    <xf numFmtId="0" fontId="6" fillId="0" borderId="82"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2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 xfId="0" applyFont="1" applyBorder="1" applyAlignment="1">
      <alignment horizontal="center" vertical="center"/>
    </xf>
    <xf numFmtId="0" fontId="6" fillId="0" borderId="39" xfId="0" applyFont="1" applyBorder="1" applyAlignment="1">
      <alignment horizontal="center" vertical="center"/>
    </xf>
    <xf numFmtId="0" fontId="26" fillId="0" borderId="3" xfId="0" applyFont="1" applyBorder="1" applyAlignment="1">
      <alignment horizontal="center" vertical="center"/>
    </xf>
    <xf numFmtId="0" fontId="26" fillId="0" borderId="1"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xf>
    <xf numFmtId="0" fontId="6" fillId="0" borderId="19" xfId="0" applyFont="1" applyBorder="1" applyAlignment="1">
      <alignment horizontal="center" vertical="center"/>
    </xf>
    <xf numFmtId="0" fontId="26" fillId="0" borderId="6" xfId="0" applyFont="1" applyBorder="1" applyAlignment="1">
      <alignment horizontal="center" vertical="center"/>
    </xf>
    <xf numFmtId="0" fontId="26" fillId="0" borderId="2" xfId="0" applyFont="1" applyBorder="1" applyAlignment="1">
      <alignment horizontal="center" vertical="center"/>
    </xf>
    <xf numFmtId="0" fontId="26" fillId="0" borderId="5" xfId="0" applyFont="1" applyBorder="1" applyAlignment="1">
      <alignment horizontal="center" vertical="center"/>
    </xf>
    <xf numFmtId="0" fontId="26" fillId="0" borderId="0" xfId="0" applyFont="1" applyAlignment="1">
      <alignment horizontal="center" vertical="center"/>
    </xf>
    <xf numFmtId="0" fontId="6" fillId="0" borderId="86" xfId="0" applyFont="1" applyBorder="1" applyAlignment="1">
      <alignment horizontal="center" vertical="center"/>
    </xf>
    <xf numFmtId="0" fontId="6" fillId="0" borderId="3" xfId="0" applyFont="1" applyBorder="1" applyAlignment="1">
      <alignment horizontal="center" vertical="center"/>
    </xf>
    <xf numFmtId="178" fontId="6" fillId="0" borderId="2" xfId="0" applyNumberFormat="1" applyFont="1" applyBorder="1" applyAlignment="1">
      <alignment horizontal="left" vertical="center"/>
    </xf>
    <xf numFmtId="178" fontId="6" fillId="0" borderId="6" xfId="0" applyNumberFormat="1" applyFont="1" applyBorder="1" applyAlignment="1">
      <alignment horizontal="left" vertical="center"/>
    </xf>
    <xf numFmtId="178" fontId="6" fillId="0" borderId="3" xfId="0" applyNumberFormat="1" applyFont="1" applyBorder="1" applyAlignment="1">
      <alignment horizontal="left" vertical="center"/>
    </xf>
    <xf numFmtId="0" fontId="6" fillId="0" borderId="2" xfId="0" applyFont="1" applyBorder="1" applyAlignment="1">
      <alignment horizontal="center" vertical="center"/>
    </xf>
    <xf numFmtId="178" fontId="6" fillId="0" borderId="10" xfId="0" applyNumberFormat="1" applyFont="1" applyBorder="1" applyAlignment="1">
      <alignment horizontal="left" vertical="center"/>
    </xf>
    <xf numFmtId="178" fontId="6" fillId="0" borderId="83" xfId="0" applyNumberFormat="1" applyFont="1" applyBorder="1" applyAlignment="1">
      <alignment horizontal="left" vertical="center"/>
    </xf>
    <xf numFmtId="0" fontId="6" fillId="0" borderId="87"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88"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27" xfId="0" applyFont="1" applyBorder="1" applyAlignment="1">
      <alignment horizontal="center" vertical="center"/>
    </xf>
    <xf numFmtId="0" fontId="6" fillId="0" borderId="29" xfId="0" applyFont="1" applyBorder="1" applyAlignment="1">
      <alignment horizontal="center" vertical="center"/>
    </xf>
    <xf numFmtId="185" fontId="6" fillId="0" borderId="27" xfId="17" applyNumberFormat="1" applyFont="1" applyBorder="1" applyAlignment="1">
      <alignment horizontal="right" vertical="center" shrinkToFit="1"/>
    </xf>
    <xf numFmtId="185" fontId="6" fillId="0" borderId="29" xfId="17" applyNumberFormat="1" applyFont="1" applyBorder="1" applyAlignment="1">
      <alignment horizontal="right" vertical="center" shrinkToFit="1"/>
    </xf>
    <xf numFmtId="0" fontId="6" fillId="0" borderId="33" xfId="0" applyFont="1" applyBorder="1" applyAlignment="1">
      <alignment horizontal="center" vertical="center" wrapText="1"/>
    </xf>
    <xf numFmtId="185" fontId="6" fillId="0" borderId="33" xfId="17" applyNumberFormat="1" applyFont="1" applyBorder="1" applyAlignment="1">
      <alignment horizontal="right" vertical="center" shrinkToFit="1"/>
    </xf>
    <xf numFmtId="185" fontId="6" fillId="0" borderId="35" xfId="17" applyNumberFormat="1" applyFont="1" applyBorder="1" applyAlignment="1">
      <alignment horizontal="right" vertical="center" shrinkToFit="1"/>
    </xf>
    <xf numFmtId="0" fontId="6" fillId="0" borderId="33" xfId="0" applyFont="1" applyBorder="1" applyAlignment="1">
      <alignment horizontal="center" vertical="center"/>
    </xf>
    <xf numFmtId="0" fontId="6" fillId="0" borderId="35" xfId="0" applyFont="1" applyBorder="1" applyAlignment="1">
      <alignment horizontal="center" vertical="center"/>
    </xf>
    <xf numFmtId="0" fontId="6" fillId="0" borderId="55" xfId="0" applyFont="1" applyBorder="1" applyAlignment="1">
      <alignment horizontal="center" vertical="center" wrapText="1"/>
    </xf>
    <xf numFmtId="0" fontId="6" fillId="0" borderId="5" xfId="0" applyFont="1" applyBorder="1" applyAlignment="1">
      <alignment horizontal="center" vertical="center" wrapText="1"/>
    </xf>
    <xf numFmtId="0" fontId="6" fillId="0" borderId="56"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7" xfId="0" applyFont="1" applyBorder="1" applyAlignment="1">
      <alignment horizontal="center" vertical="center" shrinkToFit="1"/>
    </xf>
    <xf numFmtId="0" fontId="6" fillId="0" borderId="28" xfId="0" applyFont="1" applyBorder="1" applyAlignment="1">
      <alignment horizontal="center" vertical="center" shrinkToFit="1"/>
    </xf>
    <xf numFmtId="0" fontId="6" fillId="0" borderId="29" xfId="0" applyFont="1" applyBorder="1" applyAlignment="1">
      <alignment horizontal="center" vertical="center" shrinkToFit="1"/>
    </xf>
    <xf numFmtId="0" fontId="6" fillId="0" borderId="89" xfId="0" applyFont="1" applyBorder="1" applyAlignment="1">
      <alignment horizontal="center" vertical="center" shrinkToFit="1"/>
    </xf>
    <xf numFmtId="0" fontId="6" fillId="0" borderId="59" xfId="0" applyFont="1" applyBorder="1" applyAlignment="1">
      <alignment horizontal="center" vertical="center" shrinkToFit="1"/>
    </xf>
    <xf numFmtId="0" fontId="6" fillId="0" borderId="90" xfId="0" applyFont="1" applyBorder="1" applyAlignment="1">
      <alignment horizontal="center" vertical="center" shrinkToFit="1"/>
    </xf>
    <xf numFmtId="0" fontId="6" fillId="0" borderId="90" xfId="0" applyFont="1" applyBorder="1" applyAlignment="1">
      <alignment horizontal="center" vertical="center"/>
    </xf>
    <xf numFmtId="0" fontId="6" fillId="0" borderId="91" xfId="0" applyFont="1" applyBorder="1" applyAlignment="1">
      <alignment horizontal="center" vertical="center" shrinkToFit="1"/>
    </xf>
    <xf numFmtId="0" fontId="6" fillId="0" borderId="1" xfId="0" applyFont="1" applyBorder="1" applyAlignment="1">
      <alignment horizontal="left" vertical="center"/>
    </xf>
    <xf numFmtId="0" fontId="6" fillId="0" borderId="39" xfId="0" applyFont="1" applyBorder="1" applyAlignment="1">
      <alignment horizontal="left" vertical="center"/>
    </xf>
    <xf numFmtId="0" fontId="6" fillId="0" borderId="20" xfId="0" applyFont="1" applyBorder="1" applyAlignment="1">
      <alignment horizontal="center" vertical="center"/>
    </xf>
    <xf numFmtId="0" fontId="6" fillId="0" borderId="22" xfId="0" applyFont="1" applyBorder="1" applyAlignment="1">
      <alignment horizontal="center" vertical="center"/>
    </xf>
    <xf numFmtId="0" fontId="6" fillId="0" borderId="56" xfId="0" applyFont="1" applyBorder="1" applyAlignment="1">
      <alignment horizontal="center" vertical="center"/>
    </xf>
    <xf numFmtId="0" fontId="6" fillId="0" borderId="103" xfId="0" applyFont="1" applyBorder="1" applyAlignment="1">
      <alignment horizontal="left" vertical="center" shrinkToFit="1"/>
    </xf>
    <xf numFmtId="0" fontId="6" fillId="0" borderId="104" xfId="0" applyFont="1" applyBorder="1" applyAlignment="1">
      <alignment horizontal="left" vertical="center" shrinkToFit="1"/>
    </xf>
    <xf numFmtId="0" fontId="6" fillId="0" borderId="34" xfId="0" applyFont="1" applyBorder="1" applyAlignment="1">
      <alignment horizontal="left" vertical="center" shrinkToFit="1"/>
    </xf>
    <xf numFmtId="0" fontId="6" fillId="0" borderId="105" xfId="0" applyFont="1" applyBorder="1" applyAlignment="1">
      <alignment horizontal="left" vertical="center" shrinkToFit="1"/>
    </xf>
    <xf numFmtId="0" fontId="10" fillId="0" borderId="9" xfId="0" applyFont="1" applyBorder="1" applyAlignment="1">
      <alignment horizontal="center" vertical="center"/>
    </xf>
    <xf numFmtId="0" fontId="10" fillId="0" borderId="4" xfId="0" applyFont="1" applyBorder="1" applyAlignment="1">
      <alignment horizontal="center" vertical="center"/>
    </xf>
    <xf numFmtId="0" fontId="10" fillId="0" borderId="17" xfId="0" applyFont="1" applyBorder="1" applyAlignment="1">
      <alignment horizontal="center" vertical="center"/>
    </xf>
    <xf numFmtId="0" fontId="10" fillId="0" borderId="84" xfId="0" applyFont="1" applyBorder="1" applyAlignment="1">
      <alignment horizontal="center" vertical="center"/>
    </xf>
    <xf numFmtId="0" fontId="6" fillId="4" borderId="0" xfId="1" applyFill="1" applyAlignment="1">
      <alignment horizontal="left" vertical="center" shrinkToFit="1"/>
    </xf>
    <xf numFmtId="178" fontId="6" fillId="4" borderId="0" xfId="1" applyNumberFormat="1" applyFill="1" applyAlignment="1">
      <alignment horizontal="left" vertical="center"/>
    </xf>
    <xf numFmtId="0" fontId="35" fillId="0" borderId="0" xfId="1" applyFont="1" applyAlignment="1">
      <alignment horizontal="left" vertical="top" wrapText="1"/>
    </xf>
    <xf numFmtId="0" fontId="35" fillId="0" borderId="0" xfId="1" applyFont="1" applyAlignment="1">
      <alignment horizontal="left" vertical="top"/>
    </xf>
    <xf numFmtId="0" fontId="6" fillId="2" borderId="0" xfId="1" applyFill="1" applyAlignment="1" applyProtection="1">
      <alignment horizontal="center" vertical="center" wrapText="1"/>
      <protection locked="0"/>
    </xf>
    <xf numFmtId="0" fontId="27" fillId="0" borderId="0" xfId="1" applyFont="1">
      <alignment vertical="center"/>
    </xf>
    <xf numFmtId="0" fontId="6" fillId="2" borderId="0" xfId="1" applyFill="1" applyAlignment="1">
      <alignment horizontal="center" vertical="center" wrapText="1"/>
    </xf>
    <xf numFmtId="20" fontId="35" fillId="0" borderId="0" xfId="1" applyNumberFormat="1" applyFont="1" applyAlignment="1">
      <alignment horizontal="left" vertical="top" wrapText="1"/>
    </xf>
    <xf numFmtId="0" fontId="10" fillId="0" borderId="0" xfId="1" applyFont="1" applyAlignment="1">
      <alignment horizontal="left" vertical="top" wrapText="1"/>
    </xf>
    <xf numFmtId="0" fontId="24" fillId="0" borderId="0" xfId="1" applyFont="1" applyAlignment="1">
      <alignment horizontal="center" vertical="center"/>
    </xf>
    <xf numFmtId="0" fontId="3" fillId="0" borderId="0" xfId="1" applyFont="1" applyAlignment="1">
      <alignment horizontal="center" vertical="center"/>
    </xf>
    <xf numFmtId="0" fontId="35" fillId="0" borderId="0" xfId="0" applyFont="1" applyAlignment="1">
      <alignment horizontal="left" vertical="top" wrapText="1"/>
    </xf>
    <xf numFmtId="0" fontId="27" fillId="7" borderId="41" xfId="1" applyFont="1" applyFill="1" applyBorder="1" applyAlignment="1">
      <alignment horizontal="center" wrapText="1"/>
    </xf>
    <xf numFmtId="0" fontId="27" fillId="7" borderId="36" xfId="1" applyFont="1" applyFill="1" applyBorder="1" applyAlignment="1">
      <alignment horizontal="center" wrapText="1"/>
    </xf>
    <xf numFmtId="0" fontId="27" fillId="7" borderId="13" xfId="1" applyFont="1" applyFill="1" applyBorder="1" applyAlignment="1">
      <alignment horizontal="center" wrapText="1"/>
    </xf>
    <xf numFmtId="0" fontId="21" fillId="0" borderId="0" xfId="15" applyFont="1" applyAlignment="1">
      <alignment horizontal="center" vertical="top" wrapText="1"/>
    </xf>
    <xf numFmtId="0" fontId="21" fillId="0" borderId="45" xfId="15" applyFont="1" applyBorder="1" applyAlignment="1">
      <alignment horizontal="center" vertical="top" wrapText="1"/>
    </xf>
    <xf numFmtId="0" fontId="6" fillId="10" borderId="0" xfId="35" applyFont="1" applyFill="1" applyAlignment="1" applyProtection="1">
      <alignment horizontal="center" vertical="center"/>
      <protection locked="0"/>
    </xf>
    <xf numFmtId="0" fontId="57" fillId="9" borderId="20" xfId="1" applyFont="1" applyFill="1" applyBorder="1" applyAlignment="1">
      <alignment horizontal="center" vertical="top" wrapText="1"/>
    </xf>
    <xf numFmtId="0" fontId="57" fillId="9" borderId="21" xfId="1" applyFont="1" applyFill="1" applyBorder="1" applyAlignment="1">
      <alignment horizontal="center" vertical="top" wrapText="1"/>
    </xf>
    <xf numFmtId="0" fontId="57" fillId="9" borderId="23" xfId="1" applyFont="1" applyFill="1" applyBorder="1" applyAlignment="1">
      <alignment horizontal="center" vertical="top" wrapText="1"/>
    </xf>
    <xf numFmtId="0" fontId="57" fillId="9" borderId="46" xfId="1" applyFont="1" applyFill="1" applyBorder="1" applyAlignment="1">
      <alignment horizontal="center" vertical="top" wrapText="1"/>
    </xf>
    <xf numFmtId="0" fontId="57" fillId="9" borderId="0" xfId="1" applyFont="1" applyFill="1" applyAlignment="1">
      <alignment horizontal="center" vertical="top" wrapText="1"/>
    </xf>
    <xf numFmtId="0" fontId="57" fillId="9" borderId="45" xfId="1" applyFont="1" applyFill="1" applyBorder="1" applyAlignment="1">
      <alignment horizontal="center" vertical="top" wrapText="1"/>
    </xf>
    <xf numFmtId="0" fontId="57" fillId="9" borderId="24" xfId="1" applyFont="1" applyFill="1" applyBorder="1" applyAlignment="1">
      <alignment horizontal="center" vertical="top" wrapText="1"/>
    </xf>
    <xf numFmtId="0" fontId="57" fillId="9" borderId="25" xfId="1" applyFont="1" applyFill="1" applyBorder="1" applyAlignment="1">
      <alignment horizontal="center" vertical="top" wrapText="1"/>
    </xf>
    <xf numFmtId="0" fontId="57" fillId="9" borderId="26" xfId="1" applyFont="1" applyFill="1" applyBorder="1" applyAlignment="1">
      <alignment horizontal="center" vertical="top" wrapText="1"/>
    </xf>
    <xf numFmtId="0" fontId="56" fillId="0" borderId="0" xfId="21" applyFont="1" applyAlignment="1">
      <alignment horizontal="center" vertical="center"/>
    </xf>
    <xf numFmtId="0" fontId="56" fillId="0" borderId="45" xfId="21" applyFont="1" applyBorder="1" applyAlignment="1">
      <alignment horizontal="center" vertical="center"/>
    </xf>
    <xf numFmtId="0" fontId="66" fillId="0" borderId="0" xfId="15" applyFont="1" applyAlignment="1">
      <alignment horizontal="center" vertical="center"/>
    </xf>
    <xf numFmtId="0" fontId="66" fillId="0" borderId="45" xfId="15" applyFont="1" applyBorder="1" applyAlignment="1">
      <alignment horizontal="center" vertical="center"/>
    </xf>
    <xf numFmtId="178" fontId="37" fillId="10" borderId="0" xfId="0" applyNumberFormat="1" applyFont="1" applyFill="1" applyAlignment="1" applyProtection="1">
      <alignment horizontal="left" vertical="center"/>
      <protection locked="0"/>
    </xf>
    <xf numFmtId="0" fontId="6" fillId="0" borderId="0" xfId="35" applyFont="1" applyAlignment="1" applyProtection="1">
      <alignment horizontal="left" vertical="center"/>
      <protection locked="0"/>
    </xf>
    <xf numFmtId="191" fontId="6" fillId="0" borderId="0" xfId="35" applyNumberFormat="1" applyFont="1" applyAlignment="1" applyProtection="1">
      <alignment horizontal="left" vertical="center"/>
      <protection locked="0"/>
    </xf>
    <xf numFmtId="0" fontId="37" fillId="0" borderId="0" xfId="0" applyFont="1" applyAlignment="1">
      <alignment horizontal="left" vertical="center"/>
    </xf>
    <xf numFmtId="0" fontId="37" fillId="0" borderId="45" xfId="0" applyFont="1" applyBorder="1" applyAlignment="1">
      <alignment horizontal="left" vertical="center"/>
    </xf>
    <xf numFmtId="0" fontId="37" fillId="0" borderId="0" xfId="0" applyFont="1" applyAlignment="1">
      <alignment horizontal="left" vertical="top" wrapText="1"/>
    </xf>
    <xf numFmtId="0" fontId="53" fillId="10" borderId="4" xfId="7" applyFont="1" applyFill="1" applyBorder="1" applyAlignment="1" applyProtection="1">
      <alignment horizontal="left" vertical="center" shrinkToFit="1"/>
      <protection locked="0"/>
    </xf>
    <xf numFmtId="0" fontId="53" fillId="10" borderId="17" xfId="7" applyFont="1" applyFill="1" applyBorder="1" applyAlignment="1" applyProtection="1">
      <alignment horizontal="left" vertical="center" shrinkToFit="1"/>
      <protection locked="0"/>
    </xf>
    <xf numFmtId="0" fontId="53" fillId="10" borderId="58" xfId="7" applyFont="1" applyFill="1" applyBorder="1" applyAlignment="1" applyProtection="1">
      <alignment horizontal="left" vertical="center" shrinkToFit="1"/>
      <protection locked="0"/>
    </xf>
    <xf numFmtId="0" fontId="53" fillId="10" borderId="49" xfId="7" applyFont="1" applyFill="1" applyBorder="1" applyAlignment="1" applyProtection="1">
      <alignment horizontal="left" vertical="center" shrinkToFit="1"/>
      <protection locked="0"/>
    </xf>
    <xf numFmtId="0" fontId="2" fillId="0" borderId="9" xfId="1" applyFont="1" applyBorder="1" applyAlignment="1">
      <alignment horizontal="center" vertical="center" textRotation="255" wrapText="1"/>
    </xf>
    <xf numFmtId="0" fontId="2" fillId="0" borderId="11" xfId="1" applyFont="1" applyBorder="1" applyAlignment="1">
      <alignment horizontal="center" vertical="center" textRotation="255" wrapText="1"/>
    </xf>
    <xf numFmtId="0" fontId="2" fillId="0" borderId="10" xfId="1" applyFont="1" applyBorder="1" applyAlignment="1">
      <alignment horizontal="center" vertical="center" textRotation="255" wrapText="1"/>
    </xf>
    <xf numFmtId="0" fontId="6" fillId="0" borderId="7" xfId="1" applyBorder="1" applyAlignment="1">
      <alignment horizontal="center" vertical="center" wrapText="1"/>
    </xf>
    <xf numFmtId="0" fontId="6" fillId="0" borderId="0" xfId="1" applyAlignment="1">
      <alignment horizontal="center" vertical="center" wrapText="1"/>
    </xf>
    <xf numFmtId="0" fontId="6" fillId="10" borderId="27" xfId="1" applyFill="1" applyBorder="1" applyAlignment="1" applyProtection="1">
      <alignment horizontal="left" vertical="center"/>
      <protection locked="0"/>
    </xf>
    <xf numFmtId="0" fontId="6" fillId="10" borderId="28" xfId="1" applyFill="1" applyBorder="1" applyAlignment="1" applyProtection="1">
      <alignment horizontal="left" vertical="center"/>
      <protection locked="0"/>
    </xf>
    <xf numFmtId="0" fontId="6" fillId="10" borderId="29" xfId="1" applyFill="1" applyBorder="1" applyAlignment="1" applyProtection="1">
      <alignment horizontal="left" vertical="center"/>
      <protection locked="0"/>
    </xf>
    <xf numFmtId="0" fontId="6" fillId="0" borderId="30" xfId="1" applyBorder="1" applyAlignment="1">
      <alignment horizontal="center" vertical="center" wrapText="1"/>
    </xf>
    <xf numFmtId="0" fontId="6" fillId="0" borderId="31" xfId="1" applyBorder="1" applyAlignment="1">
      <alignment horizontal="center" vertical="center" wrapText="1"/>
    </xf>
    <xf numFmtId="0" fontId="6" fillId="0" borderId="32" xfId="1" applyBorder="1" applyAlignment="1">
      <alignment horizontal="center" vertical="center" wrapText="1"/>
    </xf>
    <xf numFmtId="0" fontId="6" fillId="10" borderId="30" xfId="1" applyFill="1" applyBorder="1" applyAlignment="1" applyProtection="1">
      <alignment horizontal="left" vertical="center"/>
      <protection locked="0"/>
    </xf>
    <xf numFmtId="0" fontId="6" fillId="10" borderId="31" xfId="1" applyFill="1" applyBorder="1" applyAlignment="1" applyProtection="1">
      <alignment horizontal="left" vertical="center"/>
      <protection locked="0"/>
    </xf>
    <xf numFmtId="0" fontId="6" fillId="10" borderId="32" xfId="1" applyFill="1" applyBorder="1" applyAlignment="1" applyProtection="1">
      <alignment horizontal="left" vertical="center"/>
      <protection locked="0"/>
    </xf>
    <xf numFmtId="0" fontId="71" fillId="0" borderId="30" xfId="1" applyFont="1" applyBorder="1" applyAlignment="1">
      <alignment horizontal="center" vertical="center" wrapText="1"/>
    </xf>
    <xf numFmtId="0" fontId="32" fillId="0" borderId="31" xfId="1" applyFont="1" applyBorder="1" applyAlignment="1">
      <alignment horizontal="center" vertical="center" wrapText="1"/>
    </xf>
    <xf numFmtId="0" fontId="32" fillId="0" borderId="32" xfId="1" applyFont="1" applyBorder="1" applyAlignment="1">
      <alignment horizontal="center" vertical="center" wrapText="1"/>
    </xf>
    <xf numFmtId="0" fontId="6" fillId="0" borderId="35" xfId="1" applyBorder="1" applyAlignment="1">
      <alignment horizontal="center" vertical="center" wrapText="1"/>
    </xf>
    <xf numFmtId="38" fontId="6" fillId="10" borderId="60" xfId="17" applyFont="1" applyFill="1" applyBorder="1" applyAlignment="1" applyProtection="1">
      <alignment horizontal="right" vertical="center"/>
      <protection locked="0"/>
    </xf>
    <xf numFmtId="38" fontId="6" fillId="10" borderId="16" xfId="17" applyFont="1" applyFill="1" applyBorder="1" applyAlignment="1" applyProtection="1">
      <alignment horizontal="right" vertical="center"/>
      <protection locked="0"/>
    </xf>
    <xf numFmtId="38" fontId="6" fillId="6" borderId="2" xfId="1" applyNumberFormat="1" applyFill="1" applyBorder="1" applyAlignment="1">
      <alignment horizontal="right" vertical="center"/>
    </xf>
    <xf numFmtId="0" fontId="6" fillId="6" borderId="6" xfId="1" applyFill="1" applyBorder="1" applyAlignment="1">
      <alignment horizontal="right" vertical="center"/>
    </xf>
    <xf numFmtId="0" fontId="21" fillId="0" borderId="2" xfId="7" applyFont="1" applyBorder="1" applyAlignment="1">
      <alignment horizontal="center" vertical="center" wrapText="1"/>
    </xf>
    <xf numFmtId="0" fontId="21" fillId="0" borderId="3" xfId="7" applyFont="1" applyBorder="1" applyAlignment="1">
      <alignment horizontal="center" vertical="center" wrapText="1"/>
    </xf>
    <xf numFmtId="178" fontId="35" fillId="10" borderId="2" xfId="7" applyNumberFormat="1" applyFont="1" applyFill="1" applyBorder="1" applyAlignment="1" applyProtection="1">
      <alignment horizontal="center" vertical="center"/>
      <protection locked="0"/>
    </xf>
    <xf numFmtId="178" fontId="35" fillId="10" borderId="6" xfId="7" applyNumberFormat="1" applyFont="1" applyFill="1" applyBorder="1" applyAlignment="1" applyProtection="1">
      <alignment horizontal="center" vertical="center"/>
      <protection locked="0"/>
    </xf>
    <xf numFmtId="178" fontId="35" fillId="10" borderId="3" xfId="7" applyNumberFormat="1" applyFont="1" applyFill="1" applyBorder="1" applyAlignment="1" applyProtection="1">
      <alignment horizontal="center" vertical="center"/>
      <protection locked="0"/>
    </xf>
    <xf numFmtId="38" fontId="6" fillId="10" borderId="63" xfId="17" applyFont="1" applyFill="1" applyBorder="1" applyAlignment="1" applyProtection="1">
      <alignment horizontal="right" vertical="center"/>
      <protection locked="0"/>
    </xf>
    <xf numFmtId="0" fontId="32" fillId="0" borderId="18" xfId="1" applyFont="1" applyBorder="1" applyAlignment="1">
      <alignment horizontal="center" vertical="center" wrapText="1"/>
    </xf>
    <xf numFmtId="0" fontId="32" fillId="0" borderId="16" xfId="1" applyFont="1" applyBorder="1" applyAlignment="1">
      <alignment horizontal="center" vertical="center" wrapText="1"/>
    </xf>
    <xf numFmtId="0" fontId="32" fillId="0" borderId="61" xfId="1" applyFont="1" applyBorder="1" applyAlignment="1">
      <alignment horizontal="center" vertical="center" wrapText="1"/>
    </xf>
    <xf numFmtId="0" fontId="6" fillId="0" borderId="8" xfId="1" applyBorder="1" applyAlignment="1">
      <alignment horizontal="center" vertical="center" wrapText="1"/>
    </xf>
    <xf numFmtId="0" fontId="6" fillId="0" borderId="64" xfId="1" applyBorder="1" applyAlignment="1">
      <alignment horizontal="center" vertical="center" wrapText="1"/>
    </xf>
    <xf numFmtId="0" fontId="6" fillId="13" borderId="31" xfId="1" applyFill="1" applyBorder="1" applyAlignment="1" applyProtection="1">
      <alignment horizontal="left" vertical="center"/>
      <protection locked="0"/>
    </xf>
    <xf numFmtId="0" fontId="6" fillId="13" borderId="32" xfId="1" applyFill="1" applyBorder="1" applyAlignment="1" applyProtection="1">
      <alignment horizontal="left" vertical="center"/>
      <protection locked="0"/>
    </xf>
    <xf numFmtId="187" fontId="27" fillId="10" borderId="2" xfId="1" applyNumberFormat="1" applyFont="1" applyFill="1" applyBorder="1" applyAlignment="1" applyProtection="1">
      <alignment horizontal="center" vertical="center"/>
      <protection locked="0"/>
    </xf>
    <xf numFmtId="187" fontId="27" fillId="10" borderId="6" xfId="1" applyNumberFormat="1" applyFont="1" applyFill="1" applyBorder="1" applyAlignment="1" applyProtection="1">
      <alignment horizontal="center" vertical="center"/>
      <protection locked="0"/>
    </xf>
    <xf numFmtId="187" fontId="27" fillId="10" borderId="3" xfId="1" applyNumberFormat="1" applyFont="1" applyFill="1" applyBorder="1" applyAlignment="1" applyProtection="1">
      <alignment horizontal="center" vertical="center"/>
      <protection locked="0"/>
    </xf>
    <xf numFmtId="0" fontId="6" fillId="6" borderId="2" xfId="1" applyFill="1" applyBorder="1" applyAlignment="1">
      <alignment horizontal="center" vertical="center"/>
    </xf>
    <xf numFmtId="0" fontId="6" fillId="6" borderId="6" xfId="1" applyFill="1" applyBorder="1" applyAlignment="1">
      <alignment horizontal="center" vertical="center"/>
    </xf>
    <xf numFmtId="0" fontId="27" fillId="10" borderId="2" xfId="1" applyFont="1" applyFill="1" applyBorder="1" applyAlignment="1" applyProtection="1">
      <alignment horizontal="center" vertical="center"/>
      <protection locked="0"/>
    </xf>
    <xf numFmtId="0" fontId="27" fillId="10" borderId="6" xfId="1" applyFont="1" applyFill="1" applyBorder="1" applyAlignment="1" applyProtection="1">
      <alignment horizontal="center" vertical="center"/>
      <protection locked="0"/>
    </xf>
    <xf numFmtId="0" fontId="27" fillId="10" borderId="3" xfId="1" applyFont="1" applyFill="1" applyBorder="1" applyAlignment="1" applyProtection="1">
      <alignment horizontal="center" vertical="center"/>
      <protection locked="0"/>
    </xf>
    <xf numFmtId="187" fontId="6" fillId="6" borderId="2" xfId="1" applyNumberFormat="1" applyFill="1" applyBorder="1" applyAlignment="1">
      <alignment horizontal="center" vertical="center"/>
    </xf>
    <xf numFmtId="187" fontId="6" fillId="6" borderId="6" xfId="1" applyNumberFormat="1" applyFill="1" applyBorder="1" applyAlignment="1">
      <alignment horizontal="center" vertical="center"/>
    </xf>
    <xf numFmtId="187" fontId="6" fillId="6" borderId="3" xfId="1" applyNumberFormat="1" applyFill="1" applyBorder="1" applyAlignment="1">
      <alignment horizontal="center" vertical="center"/>
    </xf>
    <xf numFmtId="0" fontId="79" fillId="0" borderId="14" xfId="15" applyFont="1" applyBorder="1" applyAlignment="1">
      <alignment horizontal="center" vertical="center"/>
    </xf>
    <xf numFmtId="0" fontId="79" fillId="0" borderId="15" xfId="15" applyFont="1" applyBorder="1" applyAlignment="1">
      <alignment horizontal="center" vertical="center"/>
    </xf>
    <xf numFmtId="0" fontId="37" fillId="10" borderId="14" xfId="15" applyFont="1" applyFill="1" applyBorder="1" applyAlignment="1" applyProtection="1">
      <alignment horizontal="center" vertical="center" wrapText="1"/>
      <protection locked="0"/>
    </xf>
    <xf numFmtId="0" fontId="37" fillId="10" borderId="37" xfId="15" applyFont="1" applyFill="1" applyBorder="1" applyAlignment="1" applyProtection="1">
      <alignment horizontal="center" vertical="center" wrapText="1"/>
      <protection locked="0"/>
    </xf>
    <xf numFmtId="0" fontId="37" fillId="10" borderId="44" xfId="15" applyFont="1" applyFill="1" applyBorder="1" applyAlignment="1" applyProtection="1">
      <alignment horizontal="center" vertical="center" wrapText="1"/>
      <protection locked="0"/>
    </xf>
    <xf numFmtId="0" fontId="48" fillId="0" borderId="2" xfId="1" applyFont="1" applyBorder="1" applyAlignment="1">
      <alignment horizontal="center" vertical="center" wrapText="1"/>
    </xf>
    <xf numFmtId="0" fontId="48" fillId="0" borderId="6" xfId="1" applyFont="1" applyBorder="1" applyAlignment="1">
      <alignment horizontal="center" vertical="center" wrapText="1"/>
    </xf>
    <xf numFmtId="0" fontId="48" fillId="0" borderId="3" xfId="1" applyFont="1" applyBorder="1" applyAlignment="1">
      <alignment horizontal="center" vertical="center" wrapText="1"/>
    </xf>
    <xf numFmtId="0" fontId="2" fillId="0" borderId="2" xfId="1" applyFont="1" applyBorder="1" applyAlignment="1">
      <alignment horizontal="center" vertical="center"/>
    </xf>
    <xf numFmtId="0" fontId="2" fillId="0" borderId="6" xfId="1" applyFont="1" applyBorder="1" applyAlignment="1">
      <alignment horizontal="center" vertical="center"/>
    </xf>
    <xf numFmtId="0" fontId="2" fillId="0" borderId="3" xfId="1" applyFont="1" applyBorder="1" applyAlignment="1">
      <alignment horizontal="center" vertical="center"/>
    </xf>
    <xf numFmtId="0" fontId="23" fillId="0" borderId="57" xfId="7" applyFont="1" applyBorder="1" applyAlignment="1">
      <alignment horizontal="center" vertical="center" wrapText="1"/>
    </xf>
    <xf numFmtId="0" fontId="23" fillId="0" borderId="58" xfId="7" applyFont="1" applyBorder="1" applyAlignment="1">
      <alignment horizontal="center" vertical="center" wrapText="1"/>
    </xf>
    <xf numFmtId="0" fontId="23" fillId="0" borderId="48" xfId="7" applyFont="1" applyBorder="1" applyAlignment="1">
      <alignment horizontal="center" vertical="center" wrapText="1"/>
    </xf>
    <xf numFmtId="0" fontId="55" fillId="0" borderId="9" xfId="1" applyFont="1" applyBorder="1" applyAlignment="1">
      <alignment horizontal="center" vertical="center" textRotation="255" wrapText="1"/>
    </xf>
    <xf numFmtId="0" fontId="2" fillId="0" borderId="4" xfId="1" applyFont="1" applyBorder="1" applyAlignment="1">
      <alignment horizontal="center" vertical="center" wrapText="1"/>
    </xf>
    <xf numFmtId="0" fontId="2" fillId="0" borderId="17" xfId="1" applyFont="1" applyBorder="1" applyAlignment="1">
      <alignment horizontal="center" vertical="center" wrapText="1"/>
    </xf>
    <xf numFmtId="0" fontId="2" fillId="0" borderId="5" xfId="1" applyFont="1" applyBorder="1" applyAlignment="1">
      <alignment horizontal="center" vertical="center" wrapText="1"/>
    </xf>
    <xf numFmtId="0" fontId="2" fillId="0" borderId="18" xfId="1" applyFont="1" applyBorder="1" applyAlignment="1">
      <alignment horizontal="center" vertical="center" wrapText="1"/>
    </xf>
    <xf numFmtId="0" fontId="2" fillId="0" borderId="16" xfId="1" applyFont="1" applyBorder="1" applyAlignment="1">
      <alignment horizontal="center" vertical="center" wrapText="1"/>
    </xf>
    <xf numFmtId="0" fontId="2" fillId="0" borderId="19" xfId="1" applyFont="1" applyBorder="1" applyAlignment="1">
      <alignment horizontal="center" vertical="center" wrapText="1"/>
    </xf>
    <xf numFmtId="0" fontId="23" fillId="0" borderId="56" xfId="7" applyFont="1" applyBorder="1" applyAlignment="1">
      <alignment horizontal="center" vertical="center"/>
    </xf>
    <xf numFmtId="0" fontId="23" fillId="0" borderId="16" xfId="7" applyFont="1" applyBorder="1" applyAlignment="1">
      <alignment horizontal="center" vertical="center"/>
    </xf>
    <xf numFmtId="0" fontId="23" fillId="0" borderId="19" xfId="7" applyFont="1" applyBorder="1" applyAlignment="1">
      <alignment horizontal="center" vertical="center"/>
    </xf>
    <xf numFmtId="0" fontId="52" fillId="0" borderId="18" xfId="7" applyFont="1" applyBorder="1" applyAlignment="1">
      <alignment horizontal="center" vertical="center"/>
    </xf>
    <xf numFmtId="0" fontId="52" fillId="0" borderId="16" xfId="7" applyFont="1" applyBorder="1" applyAlignment="1">
      <alignment horizontal="center" vertical="center"/>
    </xf>
    <xf numFmtId="0" fontId="27" fillId="0" borderId="54" xfId="1" applyFont="1" applyBorder="1" applyAlignment="1">
      <alignment horizontal="center" vertical="center"/>
    </xf>
    <xf numFmtId="0" fontId="27" fillId="0" borderId="37" xfId="1" applyFont="1" applyBorder="1" applyAlignment="1">
      <alignment horizontal="center" vertical="center"/>
    </xf>
    <xf numFmtId="0" fontId="27" fillId="0" borderId="15" xfId="1" applyFont="1" applyBorder="1" applyAlignment="1">
      <alignment horizontal="center" vertical="center"/>
    </xf>
    <xf numFmtId="0" fontId="37" fillId="10" borderId="14" xfId="15" applyFont="1" applyFill="1" applyBorder="1" applyAlignment="1" applyProtection="1">
      <alignment horizontal="center" vertical="center"/>
      <protection locked="0"/>
    </xf>
    <xf numFmtId="0" fontId="37" fillId="10" borderId="37" xfId="15" applyFont="1" applyFill="1" applyBorder="1" applyAlignment="1" applyProtection="1">
      <alignment horizontal="center" vertical="center"/>
      <protection locked="0"/>
    </xf>
    <xf numFmtId="0" fontId="49" fillId="0" borderId="16" xfId="7" applyFont="1" applyBorder="1" applyAlignment="1">
      <alignment horizontal="center" vertical="center" wrapText="1"/>
    </xf>
    <xf numFmtId="0" fontId="49" fillId="2" borderId="16" xfId="7" applyFont="1" applyFill="1" applyBorder="1" applyAlignment="1" applyProtection="1">
      <alignment horizontal="center" vertical="center" wrapText="1"/>
      <protection locked="0"/>
    </xf>
    <xf numFmtId="0" fontId="49" fillId="2" borderId="117" xfId="7" applyFont="1" applyFill="1" applyBorder="1" applyAlignment="1" applyProtection="1">
      <alignment horizontal="center" vertical="center" wrapText="1"/>
      <protection locked="0"/>
    </xf>
    <xf numFmtId="0" fontId="23" fillId="0" borderId="55" xfId="7" applyFont="1" applyBorder="1" applyAlignment="1">
      <alignment horizontal="center" vertical="center" wrapText="1"/>
    </xf>
    <xf numFmtId="0" fontId="23" fillId="0" borderId="17" xfId="7" applyFont="1" applyBorder="1" applyAlignment="1">
      <alignment horizontal="center" vertical="center" wrapText="1"/>
    </xf>
    <xf numFmtId="0" fontId="23" fillId="0" borderId="5" xfId="7" applyFont="1" applyBorder="1" applyAlignment="1">
      <alignment horizontal="center" vertical="center" wrapText="1"/>
    </xf>
    <xf numFmtId="0" fontId="23" fillId="0" borderId="56" xfId="7" applyFont="1" applyBorder="1" applyAlignment="1">
      <alignment horizontal="center" vertical="center" wrapText="1"/>
    </xf>
    <xf numFmtId="0" fontId="23" fillId="0" borderId="16" xfId="7" applyFont="1" applyBorder="1" applyAlignment="1">
      <alignment horizontal="center" vertical="center" wrapText="1"/>
    </xf>
    <xf numFmtId="0" fontId="23" fillId="0" borderId="19" xfId="7" applyFont="1" applyBorder="1" applyAlignment="1">
      <alignment horizontal="center" vertical="center" wrapText="1"/>
    </xf>
    <xf numFmtId="187" fontId="27" fillId="10" borderId="2" xfId="1" applyNumberFormat="1" applyFont="1" applyFill="1" applyBorder="1" applyAlignment="1">
      <alignment horizontal="center" vertical="center"/>
    </xf>
    <xf numFmtId="187" fontId="27" fillId="10" borderId="6" xfId="1" applyNumberFormat="1" applyFont="1" applyFill="1" applyBorder="1" applyAlignment="1">
      <alignment horizontal="center" vertical="center"/>
    </xf>
    <xf numFmtId="187" fontId="27" fillId="10" borderId="3" xfId="1" applyNumberFormat="1" applyFont="1" applyFill="1" applyBorder="1" applyAlignment="1">
      <alignment horizontal="center" vertical="center"/>
    </xf>
    <xf numFmtId="0" fontId="27" fillId="10" borderId="2" xfId="1" applyFont="1" applyFill="1" applyBorder="1" applyAlignment="1">
      <alignment horizontal="center" vertical="center"/>
    </xf>
    <xf numFmtId="0" fontId="27" fillId="10" borderId="6" xfId="1" applyFont="1" applyFill="1" applyBorder="1" applyAlignment="1">
      <alignment horizontal="center" vertical="center"/>
    </xf>
    <xf numFmtId="0" fontId="27" fillId="10" borderId="3" xfId="1" applyFont="1" applyFill="1" applyBorder="1" applyAlignment="1">
      <alignment horizontal="center" vertical="center"/>
    </xf>
    <xf numFmtId="0" fontId="37" fillId="10" borderId="14" xfId="15" applyFont="1" applyFill="1" applyBorder="1" applyAlignment="1">
      <alignment horizontal="center" vertical="center"/>
    </xf>
    <xf numFmtId="0" fontId="37" fillId="10" borderId="37" xfId="15" applyFont="1" applyFill="1" applyBorder="1" applyAlignment="1">
      <alignment horizontal="center" vertical="center"/>
    </xf>
    <xf numFmtId="0" fontId="37" fillId="10" borderId="14" xfId="15" applyFont="1" applyFill="1" applyBorder="1" applyAlignment="1">
      <alignment horizontal="center" vertical="center" wrapText="1"/>
    </xf>
    <xf numFmtId="0" fontId="37" fillId="10" borderId="37" xfId="15" applyFont="1" applyFill="1" applyBorder="1" applyAlignment="1">
      <alignment horizontal="center" vertical="center" wrapText="1"/>
    </xf>
    <xf numFmtId="0" fontId="37" fillId="10" borderId="44" xfId="15" applyFont="1" applyFill="1" applyBorder="1" applyAlignment="1">
      <alignment horizontal="center" vertical="center" wrapText="1"/>
    </xf>
    <xf numFmtId="0" fontId="49" fillId="2" borderId="16" xfId="7" applyFont="1" applyFill="1" applyBorder="1" applyAlignment="1">
      <alignment horizontal="center" vertical="center" wrapText="1"/>
    </xf>
    <xf numFmtId="0" fontId="49" fillId="2" borderId="117" xfId="7" applyFont="1" applyFill="1" applyBorder="1" applyAlignment="1">
      <alignment horizontal="center" vertical="center" wrapText="1"/>
    </xf>
    <xf numFmtId="0" fontId="53" fillId="10" borderId="4" xfId="7" applyFont="1" applyFill="1" applyBorder="1" applyAlignment="1">
      <alignment horizontal="left" vertical="center" shrinkToFit="1"/>
    </xf>
    <xf numFmtId="0" fontId="53" fillId="10" borderId="17" xfId="7" applyFont="1" applyFill="1" applyBorder="1" applyAlignment="1">
      <alignment horizontal="left" vertical="center" shrinkToFit="1"/>
    </xf>
    <xf numFmtId="0" fontId="53" fillId="10" borderId="58" xfId="7" applyFont="1" applyFill="1" applyBorder="1" applyAlignment="1">
      <alignment horizontal="left" vertical="center" shrinkToFit="1"/>
    </xf>
    <xf numFmtId="0" fontId="53" fillId="10" borderId="49" xfId="7" applyFont="1" applyFill="1" applyBorder="1" applyAlignment="1">
      <alignment horizontal="left" vertical="center" shrinkToFit="1"/>
    </xf>
    <xf numFmtId="178" fontId="35" fillId="10" borderId="2" xfId="7" applyNumberFormat="1" applyFont="1" applyFill="1" applyBorder="1" applyAlignment="1">
      <alignment horizontal="left" vertical="center"/>
    </xf>
    <xf numFmtId="178" fontId="35" fillId="10" borderId="6" xfId="7" applyNumberFormat="1" applyFont="1" applyFill="1" applyBorder="1" applyAlignment="1">
      <alignment horizontal="left" vertical="center"/>
    </xf>
    <xf numFmtId="178" fontId="35" fillId="10" borderId="3" xfId="7" applyNumberFormat="1" applyFont="1" applyFill="1" applyBorder="1" applyAlignment="1">
      <alignment horizontal="left" vertical="center"/>
    </xf>
    <xf numFmtId="38" fontId="6" fillId="10" borderId="63" xfId="17" applyFont="1" applyFill="1" applyBorder="1" applyAlignment="1" applyProtection="1">
      <alignment horizontal="right" vertical="center"/>
    </xf>
    <xf numFmtId="0" fontId="6" fillId="10" borderId="27" xfId="1" applyFill="1" applyBorder="1" applyAlignment="1">
      <alignment horizontal="left" vertical="center"/>
    </xf>
    <xf numFmtId="0" fontId="6" fillId="10" borderId="28" xfId="1" applyFill="1" applyBorder="1" applyAlignment="1">
      <alignment horizontal="left" vertical="center"/>
    </xf>
    <xf numFmtId="0" fontId="6" fillId="10" borderId="29" xfId="1" applyFill="1" applyBorder="1" applyAlignment="1">
      <alignment horizontal="left" vertical="center"/>
    </xf>
    <xf numFmtId="0" fontId="6" fillId="10" borderId="30" xfId="1" applyFill="1" applyBorder="1" applyAlignment="1">
      <alignment horizontal="left" vertical="center"/>
    </xf>
    <xf numFmtId="0" fontId="6" fillId="10" borderId="31" xfId="1" applyFill="1" applyBorder="1" applyAlignment="1">
      <alignment horizontal="left" vertical="center"/>
    </xf>
    <xf numFmtId="0" fontId="6" fillId="10" borderId="32" xfId="1" applyFill="1" applyBorder="1" applyAlignment="1">
      <alignment horizontal="left" vertical="center"/>
    </xf>
    <xf numFmtId="0" fontId="6" fillId="13" borderId="31" xfId="1" applyFill="1" applyBorder="1" applyAlignment="1">
      <alignment horizontal="left" vertical="center"/>
    </xf>
    <xf numFmtId="0" fontId="6" fillId="13" borderId="32" xfId="1" applyFill="1" applyBorder="1" applyAlignment="1">
      <alignment horizontal="left" vertical="center"/>
    </xf>
    <xf numFmtId="38" fontId="6" fillId="10" borderId="60" xfId="17" applyFont="1" applyFill="1" applyBorder="1" applyAlignment="1" applyProtection="1">
      <alignment horizontal="right" vertical="center"/>
    </xf>
    <xf numFmtId="38" fontId="6" fillId="10" borderId="16" xfId="17" applyFont="1" applyFill="1" applyBorder="1" applyAlignment="1" applyProtection="1">
      <alignment horizontal="right" vertical="center"/>
    </xf>
    <xf numFmtId="178" fontId="35" fillId="10" borderId="2" xfId="7" applyNumberFormat="1" applyFont="1" applyFill="1" applyBorder="1" applyAlignment="1">
      <alignment horizontal="center" vertical="center"/>
    </xf>
    <xf numFmtId="178" fontId="35" fillId="10" borderId="6" xfId="7" applyNumberFormat="1" applyFont="1" applyFill="1" applyBorder="1" applyAlignment="1">
      <alignment horizontal="center" vertical="center"/>
    </xf>
    <xf numFmtId="178" fontId="35" fillId="10" borderId="3" xfId="7" applyNumberFormat="1" applyFont="1" applyFill="1" applyBorder="1" applyAlignment="1">
      <alignment horizontal="center" vertical="center"/>
    </xf>
    <xf numFmtId="38" fontId="6" fillId="10" borderId="63" xfId="17" applyFont="1" applyFill="1" applyBorder="1" applyAlignment="1" applyProtection="1">
      <alignment vertical="center"/>
    </xf>
    <xf numFmtId="38" fontId="6" fillId="10" borderId="28" xfId="17" applyFont="1" applyFill="1" applyBorder="1" applyAlignment="1" applyProtection="1">
      <alignment vertical="center"/>
    </xf>
    <xf numFmtId="38" fontId="6" fillId="10" borderId="60" xfId="17" applyFont="1" applyFill="1" applyBorder="1" applyAlignment="1" applyProtection="1">
      <alignment vertical="center"/>
    </xf>
    <xf numFmtId="38" fontId="6" fillId="10" borderId="16" xfId="17" applyFont="1" applyFill="1" applyBorder="1" applyAlignment="1" applyProtection="1">
      <alignment vertical="center"/>
    </xf>
    <xf numFmtId="38" fontId="6" fillId="10" borderId="63" xfId="17" applyFont="1" applyFill="1" applyBorder="1" applyAlignment="1" applyProtection="1">
      <alignment horizontal="center" vertical="center"/>
    </xf>
    <xf numFmtId="38" fontId="6" fillId="10" borderId="28" xfId="17" applyFont="1" applyFill="1" applyBorder="1" applyAlignment="1" applyProtection="1">
      <alignment horizontal="center" vertical="center"/>
    </xf>
    <xf numFmtId="38" fontId="6" fillId="10" borderId="60" xfId="17" applyFont="1" applyFill="1" applyBorder="1" applyAlignment="1" applyProtection="1">
      <alignment horizontal="center" vertical="center"/>
    </xf>
    <xf numFmtId="38" fontId="6" fillId="10" borderId="16" xfId="17" applyFont="1" applyFill="1" applyBorder="1" applyAlignment="1" applyProtection="1">
      <alignment horizontal="center" vertical="center"/>
    </xf>
    <xf numFmtId="38" fontId="6" fillId="0" borderId="31" xfId="17" applyFont="1" applyBorder="1" applyAlignment="1">
      <alignment horizontal="left" vertical="center"/>
    </xf>
    <xf numFmtId="38" fontId="6" fillId="0" borderId="32" xfId="17" applyFont="1" applyBorder="1" applyAlignment="1">
      <alignment horizontal="left" vertical="center"/>
    </xf>
    <xf numFmtId="0" fontId="6" fillId="0" borderId="33" xfId="1" applyBorder="1" applyAlignment="1">
      <alignment horizontal="left" vertical="center" wrapText="1"/>
    </xf>
    <xf numFmtId="0" fontId="6" fillId="0" borderId="34" xfId="1" applyBorder="1" applyAlignment="1">
      <alignment horizontal="left" vertical="center" wrapText="1"/>
    </xf>
    <xf numFmtId="0" fontId="6" fillId="0" borderId="35" xfId="1" applyBorder="1" applyAlignment="1">
      <alignment horizontal="left" vertical="center" wrapText="1"/>
    </xf>
    <xf numFmtId="187" fontId="6" fillId="0" borderId="2" xfId="1" applyNumberFormat="1" applyBorder="1" applyAlignment="1">
      <alignment horizontal="left" vertical="center"/>
    </xf>
    <xf numFmtId="187" fontId="6" fillId="0" borderId="6" xfId="1" applyNumberFormat="1" applyBorder="1" applyAlignment="1">
      <alignment horizontal="left" vertical="center"/>
    </xf>
    <xf numFmtId="187" fontId="6" fillId="0" borderId="3" xfId="1" applyNumberFormat="1" applyBorder="1" applyAlignment="1">
      <alignment horizontal="left" vertical="center"/>
    </xf>
    <xf numFmtId="0" fontId="32" fillId="0" borderId="30" xfId="1" applyFont="1" applyBorder="1" applyAlignment="1">
      <alignment horizontal="center" vertical="center" wrapText="1"/>
    </xf>
    <xf numFmtId="38" fontId="6" fillId="0" borderId="30" xfId="17" applyFont="1" applyBorder="1" applyAlignment="1">
      <alignment horizontal="right" vertical="center"/>
    </xf>
    <xf numFmtId="38" fontId="6" fillId="0" borderId="31" xfId="17" applyFont="1" applyBorder="1" applyAlignment="1">
      <alignment horizontal="right" vertical="center"/>
    </xf>
    <xf numFmtId="38" fontId="6" fillId="0" borderId="80" xfId="17" applyFont="1" applyFill="1" applyBorder="1" applyAlignment="1" applyProtection="1">
      <alignment horizontal="center" vertical="center"/>
    </xf>
    <xf numFmtId="38" fontId="6" fillId="0" borderId="34" xfId="17" applyFont="1" applyFill="1" applyBorder="1" applyAlignment="1" applyProtection="1">
      <alignment horizontal="center" vertical="center"/>
    </xf>
    <xf numFmtId="38" fontId="6" fillId="0" borderId="81" xfId="17" applyFont="1" applyFill="1" applyBorder="1" applyAlignment="1" applyProtection="1">
      <alignment horizontal="right" vertical="center"/>
    </xf>
    <xf numFmtId="38" fontId="6" fillId="0" borderId="28" xfId="17" applyFont="1" applyFill="1" applyBorder="1" applyAlignment="1" applyProtection="1">
      <alignment horizontal="right" vertical="center"/>
    </xf>
    <xf numFmtId="38" fontId="6" fillId="0" borderId="81" xfId="17" applyFont="1" applyFill="1" applyBorder="1" applyAlignment="1" applyProtection="1">
      <alignment horizontal="center" vertical="center"/>
    </xf>
    <xf numFmtId="38" fontId="6" fillId="0" borderId="28" xfId="17" applyFont="1" applyFill="1" applyBorder="1" applyAlignment="1" applyProtection="1">
      <alignment horizontal="center" vertical="center"/>
    </xf>
    <xf numFmtId="0" fontId="32" fillId="0" borderId="35" xfId="1" applyFont="1" applyBorder="1" applyAlignment="1">
      <alignment horizontal="center" vertical="center" wrapText="1"/>
    </xf>
    <xf numFmtId="0" fontId="6" fillId="0" borderId="106" xfId="1" applyBorder="1" applyAlignment="1">
      <alignment horizontal="center" vertical="center"/>
    </xf>
    <xf numFmtId="38" fontId="6" fillId="0" borderId="115" xfId="17" applyFont="1" applyBorder="1" applyAlignment="1">
      <alignment horizontal="right" vertical="center"/>
    </xf>
    <xf numFmtId="38" fontId="6" fillId="0" borderId="6" xfId="17" applyFont="1" applyBorder="1" applyAlignment="1">
      <alignment horizontal="right" vertical="center"/>
    </xf>
    <xf numFmtId="0" fontId="6" fillId="0" borderId="4" xfId="1" applyBorder="1" applyAlignment="1">
      <alignment horizontal="center" vertical="center" textRotation="255" wrapText="1"/>
    </xf>
    <xf numFmtId="0" fontId="6" fillId="0" borderId="5" xfId="1" applyBorder="1" applyAlignment="1">
      <alignment horizontal="center" vertical="center" textRotation="255" wrapText="1"/>
    </xf>
    <xf numFmtId="0" fontId="6" fillId="0" borderId="7" xfId="1" applyBorder="1" applyAlignment="1">
      <alignment horizontal="center" vertical="center" textRotation="255" wrapText="1"/>
    </xf>
    <xf numFmtId="0" fontId="6" fillId="0" borderId="8" xfId="1" applyBorder="1" applyAlignment="1">
      <alignment horizontal="center" vertical="center" textRotation="255" wrapText="1"/>
    </xf>
    <xf numFmtId="0" fontId="6" fillId="0" borderId="18" xfId="1" applyBorder="1" applyAlignment="1">
      <alignment horizontal="center" vertical="center" textRotation="255" wrapText="1"/>
    </xf>
    <xf numFmtId="0" fontId="6" fillId="0" borderId="19" xfId="1" applyBorder="1" applyAlignment="1">
      <alignment horizontal="center" vertical="center" textRotation="255" wrapText="1"/>
    </xf>
    <xf numFmtId="38" fontId="6" fillId="0" borderId="80" xfId="17" applyFont="1" applyFill="1" applyBorder="1" applyAlignment="1" applyProtection="1">
      <alignment horizontal="right" vertical="center"/>
    </xf>
    <xf numFmtId="38" fontId="6" fillId="0" borderId="34" xfId="17" applyFont="1" applyFill="1" applyBorder="1" applyAlignment="1" applyProtection="1">
      <alignment horizontal="right" vertical="center"/>
    </xf>
    <xf numFmtId="0" fontId="21" fillId="0" borderId="6" xfId="7" applyFont="1" applyBorder="1" applyAlignment="1">
      <alignment horizontal="center" vertical="center" wrapText="1"/>
    </xf>
    <xf numFmtId="0" fontId="21" fillId="0" borderId="2" xfId="7" applyFont="1" applyBorder="1" applyAlignment="1">
      <alignment horizontal="left" vertical="center"/>
    </xf>
    <xf numFmtId="0" fontId="21" fillId="0" borderId="6" xfId="7" applyFont="1" applyBorder="1" applyAlignment="1">
      <alignment horizontal="left" vertical="center"/>
    </xf>
    <xf numFmtId="0" fontId="21" fillId="0" borderId="3" xfId="7" applyFont="1" applyBorder="1" applyAlignment="1">
      <alignment horizontal="left" vertical="center"/>
    </xf>
    <xf numFmtId="0" fontId="21" fillId="0" borderId="4" xfId="7" applyFont="1" applyBorder="1" applyAlignment="1">
      <alignment horizontal="center" vertical="center" wrapText="1"/>
    </xf>
    <xf numFmtId="0" fontId="21" fillId="0" borderId="17" xfId="7" applyFont="1" applyBorder="1" applyAlignment="1">
      <alignment horizontal="center" vertical="center" wrapText="1"/>
    </xf>
    <xf numFmtId="0" fontId="21" fillId="0" borderId="5" xfId="7" applyFont="1" applyBorder="1" applyAlignment="1">
      <alignment horizontal="center" vertical="center" wrapText="1"/>
    </xf>
    <xf numFmtId="0" fontId="21" fillId="0" borderId="18" xfId="7" applyFont="1" applyBorder="1" applyAlignment="1">
      <alignment horizontal="center" vertical="center" wrapText="1"/>
    </xf>
    <xf numFmtId="0" fontId="21" fillId="0" borderId="16" xfId="7" applyFont="1" applyBorder="1" applyAlignment="1">
      <alignment horizontal="center" vertical="center" wrapText="1"/>
    </xf>
    <xf numFmtId="0" fontId="21" fillId="0" borderId="19" xfId="7" applyFont="1" applyBorder="1" applyAlignment="1">
      <alignment horizontal="center" vertical="center" wrapText="1"/>
    </xf>
    <xf numFmtId="0" fontId="40" fillId="0" borderId="4" xfId="7" applyFont="1" applyBorder="1" applyAlignment="1">
      <alignment horizontal="left" vertical="center"/>
    </xf>
    <xf numFmtId="0" fontId="40" fillId="0" borderId="17" xfId="7" applyFont="1" applyBorder="1" applyAlignment="1">
      <alignment horizontal="left" vertical="center"/>
    </xf>
    <xf numFmtId="0" fontId="40" fillId="0" borderId="5" xfId="7" applyFont="1" applyBorder="1" applyAlignment="1">
      <alignment horizontal="left" vertical="center"/>
    </xf>
    <xf numFmtId="0" fontId="21" fillId="0" borderId="18" xfId="7" applyFont="1" applyBorder="1" applyAlignment="1">
      <alignment horizontal="left" vertical="center"/>
    </xf>
    <xf numFmtId="0" fontId="21" fillId="0" borderId="16" xfId="7" applyFont="1" applyBorder="1" applyAlignment="1">
      <alignment horizontal="left" vertical="center"/>
    </xf>
    <xf numFmtId="0" fontId="21" fillId="0" borderId="19" xfId="7" applyFont="1" applyBorder="1" applyAlignment="1">
      <alignment horizontal="left" vertical="center"/>
    </xf>
    <xf numFmtId="0" fontId="21" fillId="0" borderId="2" xfId="7" applyFont="1" applyBorder="1" applyAlignment="1">
      <alignment horizontal="center" vertical="center"/>
    </xf>
    <xf numFmtId="0" fontId="21" fillId="0" borderId="51" xfId="7" applyFont="1" applyBorder="1" applyAlignment="1">
      <alignment horizontal="center" vertical="center"/>
    </xf>
    <xf numFmtId="0" fontId="21" fillId="0" borderId="50" xfId="7" applyFont="1" applyBorder="1" applyAlignment="1">
      <alignment horizontal="center" vertical="center"/>
    </xf>
    <xf numFmtId="49" fontId="21" fillId="0" borderId="50" xfId="7" applyNumberFormat="1" applyFont="1" applyBorder="1" applyAlignment="1">
      <alignment horizontal="center" vertical="center"/>
    </xf>
    <xf numFmtId="49" fontId="21" fillId="0" borderId="51" xfId="7" applyNumberFormat="1" applyFont="1" applyBorder="1" applyAlignment="1">
      <alignment horizontal="center" vertical="center"/>
    </xf>
    <xf numFmtId="0" fontId="21" fillId="0" borderId="3" xfId="7" applyFont="1" applyBorder="1" applyAlignment="1">
      <alignment horizontal="center" vertical="center"/>
    </xf>
    <xf numFmtId="0" fontId="21" fillId="0" borderId="6" xfId="7" applyFont="1" applyBorder="1" applyAlignment="1">
      <alignment horizontal="center" vertical="center"/>
    </xf>
    <xf numFmtId="0" fontId="35" fillId="0" borderId="17" xfId="1" applyFont="1" applyBorder="1" applyAlignment="1">
      <alignment vertical="center" wrapText="1"/>
    </xf>
    <xf numFmtId="0" fontId="6" fillId="0" borderId="2" xfId="2" applyFont="1" applyBorder="1" applyAlignment="1">
      <alignment horizontal="left" vertical="center"/>
    </xf>
    <xf numFmtId="0" fontId="6" fillId="0" borderId="6" xfId="2" applyFont="1" applyBorder="1" applyAlignment="1">
      <alignment horizontal="left" vertical="center"/>
    </xf>
    <xf numFmtId="0" fontId="6" fillId="0" borderId="3" xfId="2" applyFont="1" applyBorder="1" applyAlignment="1">
      <alignment horizontal="left" vertical="center"/>
    </xf>
    <xf numFmtId="0" fontId="21" fillId="0" borderId="2" xfId="7" applyFont="1" applyBorder="1" applyAlignment="1">
      <alignment horizontal="left" vertical="center" wrapText="1"/>
    </xf>
    <xf numFmtId="0" fontId="21" fillId="0" borderId="6" xfId="7" applyFont="1" applyBorder="1" applyAlignment="1">
      <alignment horizontal="left" vertical="center" wrapText="1"/>
    </xf>
    <xf numFmtId="0" fontId="21" fillId="0" borderId="3" xfId="7" applyFont="1" applyBorder="1" applyAlignment="1">
      <alignment horizontal="left" vertical="center" wrapText="1"/>
    </xf>
    <xf numFmtId="178" fontId="6" fillId="0" borderId="2" xfId="1" applyNumberFormat="1" applyBorder="1" applyAlignment="1">
      <alignment horizontal="left" vertical="center"/>
    </xf>
    <xf numFmtId="178" fontId="6" fillId="0" borderId="6" xfId="1" applyNumberFormat="1" applyBorder="1" applyAlignment="1">
      <alignment horizontal="left" vertical="center"/>
    </xf>
    <xf numFmtId="178" fontId="6" fillId="0" borderId="3" xfId="1" applyNumberFormat="1" applyBorder="1" applyAlignment="1">
      <alignment horizontal="left" vertical="center"/>
    </xf>
    <xf numFmtId="0" fontId="10" fillId="0" borderId="33" xfId="1" applyFont="1" applyBorder="1" applyAlignment="1">
      <alignment horizontal="center" vertical="center" wrapText="1"/>
    </xf>
    <xf numFmtId="0" fontId="10" fillId="0" borderId="34" xfId="1" applyFont="1" applyBorder="1" applyAlignment="1">
      <alignment horizontal="center" vertical="center" wrapText="1"/>
    </xf>
    <xf numFmtId="0" fontId="10" fillId="0" borderId="35" xfId="1" applyFont="1" applyBorder="1" applyAlignment="1">
      <alignment horizontal="center" vertical="center" wrapText="1"/>
    </xf>
    <xf numFmtId="178" fontId="6" fillId="6" borderId="0" xfId="4" applyNumberFormat="1" applyFont="1" applyFill="1" applyAlignment="1">
      <alignment horizontal="center" vertical="center"/>
    </xf>
    <xf numFmtId="0" fontId="6" fillId="0" borderId="0" xfId="4" applyFont="1" applyAlignment="1">
      <alignment horizontal="center" vertical="center" shrinkToFit="1"/>
    </xf>
    <xf numFmtId="0" fontId="6" fillId="6" borderId="0" xfId="4" applyFont="1" applyFill="1" applyAlignment="1">
      <alignment horizontal="center" vertical="center" shrinkToFit="1"/>
    </xf>
    <xf numFmtId="0" fontId="6" fillId="0" borderId="0" xfId="4" applyFont="1" applyAlignment="1">
      <alignment horizontal="center" vertical="center"/>
    </xf>
    <xf numFmtId="0" fontId="21" fillId="0" borderId="0" xfId="4" applyFont="1" applyAlignment="1">
      <alignment horizontal="left" vertical="top" wrapText="1"/>
    </xf>
    <xf numFmtId="0" fontId="6" fillId="0" borderId="0" xfId="2" applyFont="1" applyAlignment="1">
      <alignment horizontal="center" vertical="top"/>
    </xf>
    <xf numFmtId="38" fontId="6" fillId="0" borderId="17" xfId="17" applyFont="1" applyFill="1" applyBorder="1" applyAlignment="1" applyProtection="1">
      <alignment horizontal="center" vertical="center"/>
    </xf>
    <xf numFmtId="0" fontId="32" fillId="0" borderId="7" xfId="1" applyFont="1" applyBorder="1" applyAlignment="1">
      <alignment horizontal="center" vertical="center" wrapText="1"/>
    </xf>
    <xf numFmtId="0" fontId="32" fillId="0" borderId="0" xfId="1" applyFont="1" applyAlignment="1">
      <alignment horizontal="center" vertical="center" wrapText="1"/>
    </xf>
    <xf numFmtId="0" fontId="32" fillId="0" borderId="8" xfId="1" applyFont="1" applyBorder="1" applyAlignment="1">
      <alignment horizontal="center" vertical="center" wrapText="1"/>
    </xf>
    <xf numFmtId="0" fontId="32" fillId="0" borderId="107" xfId="1" applyFont="1" applyBorder="1" applyAlignment="1">
      <alignment horizontal="center" vertical="center" wrapText="1"/>
    </xf>
    <xf numFmtId="0" fontId="32" fillId="0" borderId="108" xfId="1" applyFont="1" applyBorder="1" applyAlignment="1">
      <alignment horizontal="center" vertical="center"/>
    </xf>
    <xf numFmtId="0" fontId="32" fillId="0" borderId="109" xfId="1" applyFont="1" applyBorder="1" applyAlignment="1">
      <alignment horizontal="center" vertical="center"/>
    </xf>
    <xf numFmtId="38" fontId="6" fillId="0" borderId="110" xfId="17" applyFont="1" applyFill="1" applyBorder="1" applyAlignment="1" applyProtection="1">
      <alignment horizontal="right" vertical="center"/>
    </xf>
    <xf numFmtId="38" fontId="6" fillId="0" borderId="108" xfId="17" applyFont="1" applyFill="1" applyBorder="1" applyAlignment="1" applyProtection="1">
      <alignment horizontal="right" vertical="center"/>
    </xf>
    <xf numFmtId="38" fontId="6" fillId="0" borderId="109" xfId="17" applyFont="1" applyFill="1" applyBorder="1" applyAlignment="1" applyProtection="1">
      <alignment horizontal="right" vertical="center"/>
    </xf>
    <xf numFmtId="0" fontId="6" fillId="0" borderId="111" xfId="1" applyBorder="1" applyAlignment="1">
      <alignment horizontal="center" vertical="center"/>
    </xf>
    <xf numFmtId="0" fontId="6" fillId="0" borderId="112" xfId="1" applyBorder="1" applyAlignment="1">
      <alignment horizontal="center" vertical="center"/>
    </xf>
    <xf numFmtId="0" fontId="6" fillId="0" borderId="113" xfId="1" applyBorder="1" applyAlignment="1">
      <alignment horizontal="center" vertical="center" wrapText="1"/>
    </xf>
    <xf numFmtId="0" fontId="6" fillId="0" borderId="79" xfId="1" applyBorder="1" applyAlignment="1">
      <alignment horizontal="center" vertical="center"/>
    </xf>
    <xf numFmtId="0" fontId="6" fillId="0" borderId="114" xfId="1" applyBorder="1" applyAlignment="1">
      <alignment horizontal="center" vertical="center"/>
    </xf>
    <xf numFmtId="38" fontId="6" fillId="0" borderId="79" xfId="17" applyFont="1" applyFill="1" applyBorder="1" applyAlignment="1" applyProtection="1">
      <alignment horizontal="center" vertical="center"/>
    </xf>
    <xf numFmtId="0" fontId="6" fillId="0" borderId="40" xfId="1" applyBorder="1" applyAlignment="1">
      <alignment horizontal="center" vertical="center"/>
    </xf>
    <xf numFmtId="0" fontId="6" fillId="0" borderId="1" xfId="1" applyBorder="1" applyAlignment="1">
      <alignment horizontal="center" vertical="center" textRotation="255" wrapText="1"/>
    </xf>
    <xf numFmtId="0" fontId="6" fillId="0" borderId="66" xfId="1" applyBorder="1" applyAlignment="1">
      <alignment horizontal="center" vertical="center" wrapText="1"/>
    </xf>
    <xf numFmtId="0" fontId="6" fillId="0" borderId="67" xfId="1" applyBorder="1" applyAlignment="1">
      <alignment horizontal="center" vertical="center"/>
    </xf>
    <xf numFmtId="0" fontId="6" fillId="0" borderId="68" xfId="1" applyBorder="1" applyAlignment="1">
      <alignment horizontal="center" vertical="center"/>
    </xf>
    <xf numFmtId="38" fontId="6" fillId="0" borderId="69" xfId="17" applyFont="1" applyFill="1" applyBorder="1" applyAlignment="1" applyProtection="1">
      <alignment horizontal="right" vertical="center"/>
    </xf>
    <xf numFmtId="38" fontId="6" fillId="0" borderId="67" xfId="17" applyFont="1" applyFill="1" applyBorder="1" applyAlignment="1" applyProtection="1">
      <alignment horizontal="right" vertical="center"/>
    </xf>
    <xf numFmtId="38" fontId="6" fillId="0" borderId="68" xfId="17" applyFont="1" applyFill="1" applyBorder="1" applyAlignment="1" applyProtection="1">
      <alignment horizontal="right" vertical="center"/>
    </xf>
    <xf numFmtId="0" fontId="6" fillId="0" borderId="70" xfId="1" applyBorder="1" applyAlignment="1">
      <alignment horizontal="center" vertical="center"/>
    </xf>
    <xf numFmtId="0" fontId="6" fillId="0" borderId="71" xfId="1" applyBorder="1" applyAlignment="1">
      <alignment horizontal="center" vertical="center"/>
    </xf>
    <xf numFmtId="0" fontId="6" fillId="0" borderId="72" xfId="1" applyBorder="1" applyAlignment="1">
      <alignment horizontal="center" vertical="center"/>
    </xf>
    <xf numFmtId="0" fontId="6" fillId="0" borderId="53" xfId="1" applyBorder="1" applyAlignment="1">
      <alignment horizontal="center" vertical="center"/>
    </xf>
    <xf numFmtId="38" fontId="6" fillId="0" borderId="17" xfId="17" applyFont="1" applyFill="1" applyBorder="1" applyAlignment="1" applyProtection="1">
      <alignment horizontal="right" vertical="center"/>
    </xf>
    <xf numFmtId="49" fontId="21" fillId="0" borderId="3" xfId="7" applyNumberFormat="1" applyFont="1" applyBorder="1" applyAlignment="1">
      <alignment horizontal="center" vertical="center"/>
    </xf>
    <xf numFmtId="0" fontId="21" fillId="0" borderId="1" xfId="7" applyFont="1" applyBorder="1" applyAlignment="1">
      <alignment horizontal="center" vertical="center" wrapText="1"/>
    </xf>
    <xf numFmtId="49" fontId="21" fillId="0" borderId="2" xfId="7" applyNumberFormat="1" applyFont="1" applyBorder="1" applyAlignment="1">
      <alignment horizontal="center" vertical="center"/>
    </xf>
    <xf numFmtId="49" fontId="21" fillId="0" borderId="6" xfId="7" applyNumberFormat="1" applyFont="1" applyBorder="1" applyAlignment="1">
      <alignment horizontal="center" vertical="center"/>
    </xf>
    <xf numFmtId="0" fontId="32" fillId="0" borderId="73" xfId="1" applyFont="1" applyBorder="1" applyAlignment="1">
      <alignment horizontal="center" vertical="center" wrapText="1"/>
    </xf>
    <xf numFmtId="0" fontId="32" fillId="0" borderId="74" xfId="1" applyFont="1" applyBorder="1" applyAlignment="1">
      <alignment horizontal="center" vertical="center"/>
    </xf>
    <xf numFmtId="0" fontId="32" fillId="0" borderId="75" xfId="1" applyFont="1" applyBorder="1" applyAlignment="1">
      <alignment horizontal="center" vertical="center"/>
    </xf>
    <xf numFmtId="38" fontId="6" fillId="0" borderId="76" xfId="17" applyFont="1" applyFill="1" applyBorder="1" applyAlignment="1" applyProtection="1">
      <alignment horizontal="right" vertical="center"/>
    </xf>
    <xf numFmtId="38" fontId="6" fillId="0" borderId="74" xfId="17" applyFont="1" applyFill="1" applyBorder="1" applyAlignment="1" applyProtection="1">
      <alignment horizontal="right" vertical="center"/>
    </xf>
    <xf numFmtId="38" fontId="6" fillId="0" borderId="75" xfId="17" applyFont="1" applyFill="1" applyBorder="1" applyAlignment="1" applyProtection="1">
      <alignment horizontal="right" vertical="center"/>
    </xf>
    <xf numFmtId="0" fontId="6" fillId="0" borderId="77" xfId="1" applyBorder="1" applyAlignment="1">
      <alignment horizontal="center" vertical="center"/>
    </xf>
    <xf numFmtId="0" fontId="6" fillId="0" borderId="78" xfId="1" applyBorder="1" applyAlignment="1">
      <alignment horizontal="center" vertical="center"/>
    </xf>
    <xf numFmtId="0" fontId="21" fillId="0" borderId="18" xfId="7" applyFont="1" applyBorder="1" applyAlignment="1">
      <alignment horizontal="center" vertical="center"/>
    </xf>
    <xf numFmtId="0" fontId="21" fillId="0" borderId="16" xfId="7" applyFont="1" applyBorder="1" applyAlignment="1">
      <alignment horizontal="center" vertical="center"/>
    </xf>
    <xf numFmtId="0" fontId="6" fillId="0" borderId="0" xfId="1" applyAlignment="1">
      <alignment horizontal="left" vertical="center" wrapText="1"/>
    </xf>
    <xf numFmtId="177" fontId="6" fillId="0" borderId="0" xfId="1" applyNumberFormat="1" applyAlignment="1">
      <alignment horizontal="center" vertical="center" shrinkToFit="1"/>
    </xf>
    <xf numFmtId="0" fontId="6" fillId="0" borderId="0" xfId="1" applyAlignment="1">
      <alignment horizontal="left" vertical="center" shrinkToFit="1"/>
    </xf>
    <xf numFmtId="0" fontId="21" fillId="0" borderId="0" xfId="2" applyFont="1" applyAlignment="1">
      <alignment vertical="top" wrapText="1"/>
    </xf>
    <xf numFmtId="0" fontId="6" fillId="10" borderId="0" xfId="2" applyFont="1" applyFill="1" applyAlignment="1" applyProtection="1">
      <alignment horizontal="center" vertical="center"/>
      <protection locked="0"/>
    </xf>
    <xf numFmtId="0" fontId="6" fillId="10" borderId="0" xfId="2" applyFont="1" applyFill="1" applyAlignment="1" applyProtection="1">
      <alignment horizontal="right" vertical="center"/>
      <protection locked="0"/>
    </xf>
    <xf numFmtId="0" fontId="6" fillId="0" borderId="27" xfId="2" applyFont="1" applyBorder="1" applyAlignment="1">
      <alignment horizontal="center" vertical="center"/>
    </xf>
    <xf numFmtId="0" fontId="6" fillId="0" borderId="28" xfId="2" applyFont="1" applyBorder="1" applyAlignment="1">
      <alignment horizontal="center" vertical="center"/>
    </xf>
    <xf numFmtId="0" fontId="6" fillId="0" borderId="29" xfId="2" applyFont="1" applyBorder="1" applyAlignment="1">
      <alignment horizontal="center" vertical="center"/>
    </xf>
    <xf numFmtId="0" fontId="6" fillId="0" borderId="4" xfId="2" applyFont="1" applyBorder="1" applyAlignment="1">
      <alignment horizontal="center" vertical="center"/>
    </xf>
    <xf numFmtId="0" fontId="6" fillId="0" borderId="17" xfId="2" applyFont="1" applyBorder="1" applyAlignment="1">
      <alignment horizontal="center" vertical="center"/>
    </xf>
    <xf numFmtId="0" fontId="6" fillId="0" borderId="5" xfId="2" applyFont="1" applyBorder="1" applyAlignment="1">
      <alignment horizontal="center" vertical="center"/>
    </xf>
    <xf numFmtId="0" fontId="6" fillId="0" borderId="7" xfId="2" applyFont="1" applyBorder="1" applyAlignment="1">
      <alignment horizontal="center" vertical="center"/>
    </xf>
    <xf numFmtId="0" fontId="6" fillId="0" borderId="0" xfId="2" applyFont="1" applyAlignment="1">
      <alignment horizontal="center" vertical="center"/>
    </xf>
    <xf numFmtId="0" fontId="6" fillId="0" borderId="8" xfId="2" applyFont="1" applyBorder="1" applyAlignment="1">
      <alignment horizontal="center" vertical="center"/>
    </xf>
    <xf numFmtId="0" fontId="6" fillId="0" borderId="18" xfId="2" applyFont="1" applyBorder="1" applyAlignment="1">
      <alignment horizontal="center" vertical="center"/>
    </xf>
    <xf numFmtId="0" fontId="6" fillId="0" borderId="16" xfId="2" applyFont="1" applyBorder="1" applyAlignment="1">
      <alignment horizontal="center" vertical="center"/>
    </xf>
    <xf numFmtId="0" fontId="6" fillId="0" borderId="19" xfId="2" applyFont="1" applyBorder="1" applyAlignment="1">
      <alignment horizontal="center" vertical="center"/>
    </xf>
    <xf numFmtId="0" fontId="6" fillId="10" borderId="4" xfId="2" applyFont="1" applyFill="1" applyBorder="1" applyAlignment="1" applyProtection="1">
      <alignment horizontal="left" vertical="center" wrapText="1"/>
      <protection locked="0"/>
    </xf>
    <xf numFmtId="0" fontId="6" fillId="10" borderId="17" xfId="2" applyFont="1" applyFill="1" applyBorder="1" applyAlignment="1" applyProtection="1">
      <alignment horizontal="left" vertical="center" wrapText="1"/>
      <protection locked="0"/>
    </xf>
    <xf numFmtId="0" fontId="6" fillId="10" borderId="5" xfId="2" applyFont="1" applyFill="1" applyBorder="1" applyAlignment="1" applyProtection="1">
      <alignment horizontal="left" vertical="center" wrapText="1"/>
      <protection locked="0"/>
    </xf>
    <xf numFmtId="0" fontId="6" fillId="10" borderId="7" xfId="2" applyFont="1" applyFill="1" applyBorder="1" applyAlignment="1" applyProtection="1">
      <alignment horizontal="left" vertical="center" wrapText="1"/>
      <protection locked="0"/>
    </xf>
    <xf numFmtId="0" fontId="6" fillId="10" borderId="0" xfId="2" applyFont="1" applyFill="1" applyAlignment="1" applyProtection="1">
      <alignment horizontal="left" vertical="center" wrapText="1"/>
      <protection locked="0"/>
    </xf>
    <xf numFmtId="0" fontId="6" fillId="10" borderId="8" xfId="2" applyFont="1" applyFill="1" applyBorder="1" applyAlignment="1" applyProtection="1">
      <alignment horizontal="left" vertical="center" wrapText="1"/>
      <protection locked="0"/>
    </xf>
    <xf numFmtId="0" fontId="6" fillId="10" borderId="18" xfId="2" applyFont="1" applyFill="1" applyBorder="1" applyAlignment="1" applyProtection="1">
      <alignment horizontal="left" vertical="center" wrapText="1"/>
      <protection locked="0"/>
    </xf>
    <xf numFmtId="0" fontId="6" fillId="10" borderId="16" xfId="2" applyFont="1" applyFill="1" applyBorder="1" applyAlignment="1" applyProtection="1">
      <alignment horizontal="left" vertical="center" wrapText="1"/>
      <protection locked="0"/>
    </xf>
    <xf numFmtId="0" fontId="6" fillId="10" borderId="19" xfId="2" applyFont="1" applyFill="1" applyBorder="1" applyAlignment="1" applyProtection="1">
      <alignment horizontal="left" vertical="center" wrapText="1"/>
      <protection locked="0"/>
    </xf>
    <xf numFmtId="0" fontId="6" fillId="6" borderId="2" xfId="2" applyFont="1" applyFill="1" applyBorder="1" applyAlignment="1">
      <alignment horizontal="left" vertical="center" shrinkToFit="1"/>
    </xf>
    <xf numFmtId="0" fontId="6" fillId="6" borderId="6" xfId="2" applyFont="1" applyFill="1" applyBorder="1" applyAlignment="1">
      <alignment horizontal="left" vertical="center" shrinkToFit="1"/>
    </xf>
    <xf numFmtId="0" fontId="6" fillId="6" borderId="3" xfId="2" applyFont="1" applyFill="1" applyBorder="1" applyAlignment="1">
      <alignment horizontal="left" vertical="center" shrinkToFit="1"/>
    </xf>
    <xf numFmtId="182" fontId="21" fillId="6" borderId="17" xfId="2" applyNumberFormat="1" applyFont="1" applyFill="1" applyBorder="1" applyAlignment="1">
      <alignment horizontal="center" vertical="center"/>
    </xf>
    <xf numFmtId="184" fontId="6" fillId="6" borderId="17" xfId="2" applyNumberFormat="1" applyFont="1" applyFill="1" applyBorder="1" applyAlignment="1">
      <alignment horizontal="center" vertical="center" shrinkToFit="1"/>
    </xf>
    <xf numFmtId="176" fontId="6" fillId="0" borderId="17" xfId="2" applyNumberFormat="1" applyFont="1" applyBorder="1" applyAlignment="1">
      <alignment horizontal="center" vertical="center"/>
    </xf>
    <xf numFmtId="183" fontId="6" fillId="6" borderId="17" xfId="2" applyNumberFormat="1" applyFont="1" applyFill="1" applyBorder="1" applyAlignment="1">
      <alignment horizontal="center" vertical="center" shrinkToFit="1"/>
    </xf>
    <xf numFmtId="0" fontId="6" fillId="10" borderId="27" xfId="2" applyFont="1" applyFill="1" applyBorder="1" applyAlignment="1" applyProtection="1">
      <alignment horizontal="left" vertical="center"/>
      <protection locked="0"/>
    </xf>
    <xf numFmtId="0" fontId="6" fillId="10" borderId="28" xfId="2" applyFont="1" applyFill="1" applyBorder="1" applyAlignment="1" applyProtection="1">
      <alignment horizontal="left" vertical="center"/>
      <protection locked="0"/>
    </xf>
    <xf numFmtId="0" fontId="6" fillId="10" borderId="29" xfId="2" applyFont="1" applyFill="1" applyBorder="1" applyAlignment="1" applyProtection="1">
      <alignment horizontal="left" vertical="center"/>
      <protection locked="0"/>
    </xf>
    <xf numFmtId="0" fontId="6" fillId="0" borderId="33" xfId="2" applyFont="1" applyBorder="1" applyAlignment="1">
      <alignment horizontal="center" vertical="center" shrinkToFit="1"/>
    </xf>
    <xf numFmtId="0" fontId="6" fillId="0" borderId="34" xfId="2" applyFont="1" applyBorder="1" applyAlignment="1">
      <alignment horizontal="center" vertical="center" shrinkToFit="1"/>
    </xf>
    <xf numFmtId="0" fontId="6" fillId="0" borderId="35" xfId="2" applyFont="1" applyBorder="1" applyAlignment="1">
      <alignment horizontal="center" vertical="center" shrinkToFit="1"/>
    </xf>
    <xf numFmtId="0" fontId="6" fillId="0" borderId="30" xfId="2" applyFont="1" applyBorder="1" applyAlignment="1">
      <alignment horizontal="center" vertical="center"/>
    </xf>
    <xf numFmtId="0" fontId="6" fillId="0" borderId="31" xfId="2" applyFont="1" applyBorder="1" applyAlignment="1">
      <alignment horizontal="center" vertical="center"/>
    </xf>
    <xf numFmtId="0" fontId="6" fillId="0" borderId="32" xfId="2" applyFont="1" applyBorder="1" applyAlignment="1">
      <alignment horizontal="center" vertical="center"/>
    </xf>
    <xf numFmtId="0" fontId="6" fillId="0" borderId="4" xfId="2" applyFont="1" applyBorder="1" applyAlignment="1">
      <alignment horizontal="center" vertical="center" wrapText="1"/>
    </xf>
    <xf numFmtId="0" fontId="6" fillId="0" borderId="7" xfId="2" applyFont="1" applyBorder="1" applyAlignment="1">
      <alignment horizontal="center" vertical="center" wrapText="1"/>
    </xf>
    <xf numFmtId="189" fontId="6" fillId="10" borderId="30" xfId="2" applyNumberFormat="1" applyFont="1" applyFill="1" applyBorder="1" applyAlignment="1" applyProtection="1">
      <alignment horizontal="left" vertical="center"/>
      <protection locked="0"/>
    </xf>
    <xf numFmtId="189" fontId="6" fillId="10" borderId="31" xfId="2" applyNumberFormat="1" applyFont="1" applyFill="1" applyBorder="1" applyAlignment="1" applyProtection="1">
      <alignment horizontal="left" vertical="center"/>
      <protection locked="0"/>
    </xf>
    <xf numFmtId="189" fontId="6" fillId="10" borderId="32" xfId="2" applyNumberFormat="1" applyFont="1" applyFill="1" applyBorder="1" applyAlignment="1" applyProtection="1">
      <alignment horizontal="left" vertical="center"/>
      <protection locked="0"/>
    </xf>
    <xf numFmtId="0" fontId="6" fillId="10" borderId="30" xfId="2" applyFont="1" applyFill="1" applyBorder="1" applyAlignment="1" applyProtection="1">
      <alignment horizontal="left" vertical="center"/>
      <protection locked="0"/>
    </xf>
    <xf numFmtId="0" fontId="6" fillId="10" borderId="31" xfId="2" applyFont="1" applyFill="1" applyBorder="1" applyAlignment="1" applyProtection="1">
      <alignment horizontal="left" vertical="center"/>
      <protection locked="0"/>
    </xf>
    <xf numFmtId="0" fontId="6" fillId="10" borderId="32" xfId="2" applyFont="1" applyFill="1" applyBorder="1" applyAlignment="1" applyProtection="1">
      <alignment horizontal="left" vertical="center"/>
      <protection locked="0"/>
    </xf>
    <xf numFmtId="49" fontId="6" fillId="10" borderId="30" xfId="2" applyNumberFormat="1" applyFont="1" applyFill="1" applyBorder="1" applyAlignment="1" applyProtection="1">
      <alignment horizontal="left" vertical="center"/>
      <protection locked="0"/>
    </xf>
    <xf numFmtId="49" fontId="6" fillId="10" borderId="31" xfId="2" applyNumberFormat="1" applyFont="1" applyFill="1" applyBorder="1" applyAlignment="1" applyProtection="1">
      <alignment horizontal="left" vertical="center"/>
      <protection locked="0"/>
    </xf>
    <xf numFmtId="49" fontId="6" fillId="10" borderId="32" xfId="2" applyNumberFormat="1" applyFont="1" applyFill="1" applyBorder="1" applyAlignment="1" applyProtection="1">
      <alignment horizontal="left" vertical="center"/>
      <protection locked="0"/>
    </xf>
    <xf numFmtId="0" fontId="6" fillId="10" borderId="33" xfId="2" applyFont="1" applyFill="1" applyBorder="1" applyAlignment="1" applyProtection="1">
      <alignment horizontal="left" vertical="center"/>
      <protection locked="0"/>
    </xf>
    <xf numFmtId="0" fontId="6" fillId="10" borderId="34" xfId="2" applyFont="1" applyFill="1" applyBorder="1" applyAlignment="1" applyProtection="1">
      <alignment horizontal="left" vertical="center"/>
      <protection locked="0"/>
    </xf>
    <xf numFmtId="0" fontId="6" fillId="10" borderId="35" xfId="2" applyFont="1" applyFill="1" applyBorder="1" applyAlignment="1" applyProtection="1">
      <alignment horizontal="left" vertical="center"/>
      <protection locked="0"/>
    </xf>
    <xf numFmtId="0" fontId="6" fillId="0" borderId="10" xfId="2" applyFont="1" applyBorder="1" applyAlignment="1">
      <alignment horizontal="center" vertical="center"/>
    </xf>
    <xf numFmtId="0" fontId="6" fillId="0" borderId="1" xfId="2" applyFont="1" applyBorder="1" applyAlignment="1">
      <alignment horizontal="center" vertical="center"/>
    </xf>
    <xf numFmtId="0" fontId="6" fillId="10" borderId="10" xfId="2" applyFont="1" applyFill="1" applyBorder="1" applyAlignment="1" applyProtection="1">
      <alignment horizontal="left" vertical="center" wrapText="1"/>
      <protection locked="0"/>
    </xf>
    <xf numFmtId="0" fontId="6" fillId="10" borderId="1" xfId="2" applyFont="1" applyFill="1" applyBorder="1" applyAlignment="1" applyProtection="1">
      <alignment horizontal="left" vertical="center" wrapText="1"/>
      <protection locked="0"/>
    </xf>
    <xf numFmtId="0" fontId="6" fillId="0" borderId="2" xfId="2" applyFont="1" applyBorder="1" applyAlignment="1">
      <alignment horizontal="center" vertical="center"/>
    </xf>
    <xf numFmtId="0" fontId="6" fillId="0" borderId="6" xfId="2" applyFont="1" applyBorder="1" applyAlignment="1">
      <alignment horizontal="center" vertical="center"/>
    </xf>
    <xf numFmtId="0" fontId="6" fillId="0" borderId="3" xfId="2" applyFont="1" applyBorder="1" applyAlignment="1">
      <alignment horizontal="center" vertical="center"/>
    </xf>
    <xf numFmtId="0" fontId="6" fillId="0" borderId="0" xfId="2" applyFont="1">
      <alignment vertical="center"/>
    </xf>
    <xf numFmtId="0" fontId="66" fillId="0" borderId="0" xfId="2" applyFont="1" applyAlignment="1">
      <alignment horizontal="center" vertical="center"/>
    </xf>
    <xf numFmtId="0" fontId="6" fillId="0" borderId="2" xfId="2" applyFont="1" applyBorder="1" applyAlignment="1">
      <alignment horizontal="center" vertical="center" wrapText="1"/>
    </xf>
    <xf numFmtId="187" fontId="6" fillId="10" borderId="2" xfId="2" applyNumberFormat="1" applyFont="1" applyFill="1" applyBorder="1" applyAlignment="1" applyProtection="1">
      <alignment horizontal="center" vertical="center"/>
      <protection locked="0"/>
    </xf>
    <xf numFmtId="187" fontId="6" fillId="10" borderId="6" xfId="2" applyNumberFormat="1" applyFont="1" applyFill="1" applyBorder="1" applyAlignment="1" applyProtection="1">
      <alignment horizontal="center" vertical="center"/>
      <protection locked="0"/>
    </xf>
    <xf numFmtId="187" fontId="6" fillId="10" borderId="3" xfId="2" applyNumberFormat="1" applyFont="1" applyFill="1" applyBorder="1" applyAlignment="1" applyProtection="1">
      <alignment horizontal="center" vertical="center"/>
      <protection locked="0"/>
    </xf>
    <xf numFmtId="0" fontId="6" fillId="10" borderId="2" xfId="2" applyFont="1" applyFill="1" applyBorder="1" applyAlignment="1" applyProtection="1">
      <alignment horizontal="left" vertical="center" wrapText="1"/>
      <protection locked="0"/>
    </xf>
    <xf numFmtId="0" fontId="6" fillId="10" borderId="6" xfId="2" applyFont="1" applyFill="1" applyBorder="1" applyAlignment="1" applyProtection="1">
      <alignment horizontal="left" vertical="center" wrapText="1"/>
      <protection locked="0"/>
    </xf>
    <xf numFmtId="0" fontId="6" fillId="10" borderId="3" xfId="2" applyFont="1" applyFill="1" applyBorder="1" applyAlignment="1" applyProtection="1">
      <alignment horizontal="left" vertical="center" wrapText="1"/>
      <protection locked="0"/>
    </xf>
    <xf numFmtId="0" fontId="21" fillId="0" borderId="0" xfId="15" applyFont="1" applyAlignment="1">
      <alignment vertical="top" wrapText="1"/>
    </xf>
    <xf numFmtId="0" fontId="6" fillId="0" borderId="0" xfId="15" applyFont="1" applyAlignment="1">
      <alignment horizontal="center" vertical="top"/>
    </xf>
    <xf numFmtId="178" fontId="6" fillId="10" borderId="0" xfId="4" applyNumberFormat="1" applyFont="1" applyFill="1" applyAlignment="1" applyProtection="1">
      <alignment horizontal="center" vertical="center"/>
      <protection locked="0"/>
    </xf>
    <xf numFmtId="0" fontId="6" fillId="10" borderId="0" xfId="4" applyFont="1" applyFill="1" applyAlignment="1" applyProtection="1">
      <alignment horizontal="center" vertical="center" shrinkToFit="1"/>
      <protection locked="0"/>
    </xf>
    <xf numFmtId="0" fontId="6" fillId="0" borderId="1" xfId="15" applyFont="1" applyBorder="1" applyAlignment="1">
      <alignment horizontal="center" vertical="center" wrapText="1"/>
    </xf>
    <xf numFmtId="0" fontId="6" fillId="0" borderId="2" xfId="15" applyFont="1" applyBorder="1" applyAlignment="1">
      <alignment horizontal="center" vertical="center" wrapText="1"/>
    </xf>
    <xf numFmtId="0" fontId="6" fillId="0" borderId="17" xfId="15" applyFont="1" applyBorder="1" applyAlignment="1">
      <alignment horizontal="center" vertical="center" shrinkToFit="1"/>
    </xf>
    <xf numFmtId="0" fontId="6" fillId="10" borderId="17" xfId="15" applyFont="1" applyFill="1" applyBorder="1" applyAlignment="1" applyProtection="1">
      <alignment horizontal="center" vertical="center" shrinkToFit="1"/>
      <protection locked="0"/>
    </xf>
    <xf numFmtId="0" fontId="6" fillId="0" borderId="1" xfId="15" applyFont="1" applyBorder="1" applyAlignment="1">
      <alignment horizontal="center" vertical="center"/>
    </xf>
    <xf numFmtId="0" fontId="21" fillId="0" borderId="17" xfId="15" applyFont="1" applyBorder="1" applyAlignment="1">
      <alignment horizontal="center" vertical="center"/>
    </xf>
    <xf numFmtId="38" fontId="6" fillId="10" borderId="17" xfId="3" applyFont="1" applyFill="1" applyBorder="1" applyAlignment="1" applyProtection="1">
      <alignment horizontal="right" vertical="center" wrapText="1"/>
      <protection locked="0"/>
    </xf>
    <xf numFmtId="0" fontId="21" fillId="0" borderId="16" xfId="15" applyFont="1" applyBorder="1" applyAlignment="1">
      <alignment horizontal="center" vertical="center"/>
    </xf>
    <xf numFmtId="38" fontId="6" fillId="10" borderId="16" xfId="3" applyFont="1" applyFill="1" applyBorder="1" applyAlignment="1" applyProtection="1">
      <alignment horizontal="right" vertical="center" wrapText="1"/>
      <protection locked="0"/>
    </xf>
    <xf numFmtId="0" fontId="6" fillId="10" borderId="17" xfId="15" applyFont="1" applyFill="1" applyBorder="1" applyAlignment="1" applyProtection="1">
      <alignment horizontal="center" vertical="center"/>
      <protection locked="0"/>
    </xf>
    <xf numFmtId="0" fontId="6" fillId="0" borderId="10" xfId="15" applyFont="1" applyBorder="1" applyAlignment="1">
      <alignment horizontal="center" vertical="center" wrapText="1"/>
    </xf>
    <xf numFmtId="0" fontId="6" fillId="0" borderId="0" xfId="15" applyFont="1" applyAlignment="1">
      <alignment horizontal="center" vertical="center" shrinkToFit="1"/>
    </xf>
    <xf numFmtId="0" fontId="6" fillId="10" borderId="0" xfId="15" applyFont="1" applyFill="1" applyAlignment="1" applyProtection="1">
      <alignment horizontal="center" vertical="center" shrinkToFit="1"/>
      <protection locked="0"/>
    </xf>
    <xf numFmtId="38" fontId="21" fillId="0" borderId="0" xfId="15" applyNumberFormat="1" applyFont="1" applyAlignment="1">
      <alignment horizontal="center" vertical="center"/>
    </xf>
    <xf numFmtId="38" fontId="6" fillId="10" borderId="0" xfId="3" applyFont="1" applyFill="1" applyBorder="1" applyAlignment="1" applyProtection="1">
      <alignment horizontal="right" vertical="center" shrinkToFit="1"/>
      <protection locked="0"/>
    </xf>
    <xf numFmtId="38" fontId="21" fillId="10" borderId="0" xfId="3" applyFont="1" applyFill="1" applyBorder="1" applyAlignment="1" applyProtection="1">
      <alignment horizontal="right" vertical="center"/>
      <protection locked="0"/>
    </xf>
    <xf numFmtId="0" fontId="6" fillId="10" borderId="0" xfId="15" applyFont="1" applyFill="1" applyAlignment="1" applyProtection="1">
      <alignment horizontal="center" vertical="center"/>
      <protection locked="0"/>
    </xf>
    <xf numFmtId="0" fontId="6" fillId="0" borderId="0" xfId="15" applyFont="1" applyAlignment="1">
      <alignment horizontal="center" vertical="center"/>
    </xf>
    <xf numFmtId="0" fontId="6" fillId="0" borderId="16" xfId="15" applyFont="1" applyBorder="1" applyAlignment="1">
      <alignment horizontal="center" vertical="center"/>
    </xf>
    <xf numFmtId="0" fontId="6" fillId="0" borderId="4" xfId="15" applyFont="1" applyBorder="1" applyAlignment="1">
      <alignment horizontal="center" vertical="center"/>
    </xf>
    <xf numFmtId="0" fontId="6" fillId="0" borderId="17" xfId="15" applyFont="1" applyBorder="1" applyAlignment="1">
      <alignment horizontal="center" vertical="center"/>
    </xf>
    <xf numFmtId="0" fontId="6" fillId="0" borderId="5" xfId="15" applyFont="1" applyBorder="1" applyAlignment="1">
      <alignment horizontal="center" vertical="center"/>
    </xf>
    <xf numFmtId="38" fontId="21" fillId="0" borderId="17" xfId="15" applyNumberFormat="1" applyFont="1" applyBorder="1" applyAlignment="1">
      <alignment horizontal="center" vertical="center"/>
    </xf>
    <xf numFmtId="38" fontId="21" fillId="10" borderId="17" xfId="17" applyFont="1" applyFill="1" applyBorder="1" applyAlignment="1" applyProtection="1">
      <alignment horizontal="right" vertical="center"/>
      <protection locked="0"/>
    </xf>
    <xf numFmtId="38" fontId="21" fillId="0" borderId="16" xfId="15" applyNumberFormat="1" applyFont="1" applyBorder="1" applyAlignment="1">
      <alignment horizontal="center" vertical="center"/>
    </xf>
    <xf numFmtId="38" fontId="6" fillId="10" borderId="16" xfId="17" applyFont="1" applyFill="1" applyBorder="1" applyAlignment="1" applyProtection="1">
      <alignment horizontal="right" vertical="center" shrinkToFit="1"/>
      <protection locked="0"/>
    </xf>
    <xf numFmtId="38" fontId="21" fillId="10" borderId="0" xfId="17" applyFont="1" applyFill="1" applyBorder="1" applyAlignment="1" applyProtection="1">
      <alignment horizontal="right" vertical="center"/>
      <protection locked="0"/>
    </xf>
    <xf numFmtId="0" fontId="6" fillId="10" borderId="2" xfId="15" applyFont="1" applyFill="1" applyBorder="1" applyAlignment="1" applyProtection="1">
      <alignment horizontal="left" vertical="center" wrapText="1"/>
      <protection locked="0"/>
    </xf>
    <xf numFmtId="0" fontId="6" fillId="10" borderId="6" xfId="15" applyFont="1" applyFill="1" applyBorder="1" applyAlignment="1" applyProtection="1">
      <alignment horizontal="left" vertical="center" wrapText="1"/>
      <protection locked="0"/>
    </xf>
    <xf numFmtId="0" fontId="6" fillId="10" borderId="3" xfId="15" applyFont="1" applyFill="1" applyBorder="1" applyAlignment="1" applyProtection="1">
      <alignment horizontal="left" vertical="center" wrapText="1"/>
      <protection locked="0"/>
    </xf>
    <xf numFmtId="0" fontId="21" fillId="0" borderId="0" xfId="5" applyFont="1" applyAlignment="1">
      <alignment vertical="top" wrapText="1"/>
    </xf>
    <xf numFmtId="0" fontId="6" fillId="10" borderId="4" xfId="5" applyFont="1" applyFill="1" applyBorder="1" applyAlignment="1" applyProtection="1">
      <alignment horizontal="left" vertical="center" wrapText="1"/>
      <protection locked="0"/>
    </xf>
    <xf numFmtId="0" fontId="6" fillId="10" borderId="17" xfId="5" applyFont="1" applyFill="1" applyBorder="1" applyAlignment="1" applyProtection="1">
      <alignment horizontal="left" vertical="center" wrapText="1"/>
      <protection locked="0"/>
    </xf>
    <xf numFmtId="0" fontId="6" fillId="10" borderId="5" xfId="5" applyFont="1" applyFill="1" applyBorder="1" applyAlignment="1" applyProtection="1">
      <alignment horizontal="left" vertical="center" wrapText="1"/>
      <protection locked="0"/>
    </xf>
    <xf numFmtId="0" fontId="6" fillId="0" borderId="4" xfId="5" applyFont="1" applyBorder="1" applyAlignment="1">
      <alignment horizontal="center" vertical="center"/>
    </xf>
    <xf numFmtId="0" fontId="6" fillId="0" borderId="17" xfId="5" applyFont="1" applyBorder="1" applyAlignment="1">
      <alignment horizontal="center" vertical="center"/>
    </xf>
    <xf numFmtId="0" fontId="6" fillId="0" borderId="5" xfId="5" applyFont="1" applyBorder="1" applyAlignment="1">
      <alignment horizontal="center" vertical="center"/>
    </xf>
    <xf numFmtId="0" fontId="6" fillId="0" borderId="0" xfId="5" applyFont="1" applyAlignment="1">
      <alignment horizontal="center" vertical="top"/>
    </xf>
    <xf numFmtId="0" fontId="6" fillId="0" borderId="4" xfId="5" applyFont="1" applyBorder="1" applyAlignment="1">
      <alignment horizontal="center" vertical="center" wrapText="1"/>
    </xf>
    <xf numFmtId="0" fontId="6" fillId="0" borderId="17" xfId="5" applyFont="1" applyBorder="1" applyAlignment="1">
      <alignment horizontal="center" vertical="center" wrapText="1"/>
    </xf>
    <xf numFmtId="0" fontId="6" fillId="0" borderId="5" xfId="5" applyFont="1" applyBorder="1" applyAlignment="1">
      <alignment horizontal="center" vertical="center" wrapText="1"/>
    </xf>
    <xf numFmtId="0" fontId="6" fillId="0" borderId="17" xfId="5" applyFont="1" applyBorder="1" applyAlignment="1">
      <alignment vertical="center" wrapText="1"/>
    </xf>
    <xf numFmtId="0" fontId="6" fillId="0" borderId="0" xfId="5" applyFont="1" applyAlignment="1">
      <alignment vertical="center" wrapText="1"/>
    </xf>
    <xf numFmtId="0" fontId="6" fillId="10" borderId="17" xfId="5" applyFont="1" applyFill="1" applyBorder="1" applyAlignment="1" applyProtection="1">
      <alignment horizontal="right" vertical="center"/>
      <protection locked="0"/>
    </xf>
    <xf numFmtId="176" fontId="6" fillId="0" borderId="17" xfId="5" applyNumberFormat="1" applyFont="1" applyBorder="1" applyAlignment="1">
      <alignment horizontal="center" vertical="center"/>
    </xf>
    <xf numFmtId="0" fontId="6" fillId="10" borderId="17" xfId="5" applyFont="1" applyFill="1" applyBorder="1" applyAlignment="1" applyProtection="1">
      <alignment horizontal="center" vertical="center" shrinkToFit="1"/>
      <protection locked="0"/>
    </xf>
    <xf numFmtId="0" fontId="6" fillId="10" borderId="17" xfId="5" applyFont="1" applyFill="1" applyBorder="1" applyAlignment="1" applyProtection="1">
      <alignment horizontal="center" vertical="center"/>
      <protection locked="0"/>
    </xf>
    <xf numFmtId="176" fontId="6" fillId="0" borderId="5" xfId="5" applyNumberFormat="1" applyFont="1" applyBorder="1" applyAlignment="1">
      <alignment horizontal="center" vertical="center"/>
    </xf>
    <xf numFmtId="0" fontId="6" fillId="0" borderId="7" xfId="5" applyFont="1" applyBorder="1" applyAlignment="1">
      <alignment horizontal="center" vertical="center" wrapText="1"/>
    </xf>
    <xf numFmtId="0" fontId="6" fillId="0" borderId="0" xfId="5" applyFont="1" applyAlignment="1">
      <alignment horizontal="center" vertical="center" wrapText="1"/>
    </xf>
    <xf numFmtId="0" fontId="6" fillId="0" borderId="8" xfId="5" applyFont="1" applyBorder="1" applyAlignment="1">
      <alignment horizontal="center" vertical="center" wrapText="1"/>
    </xf>
    <xf numFmtId="0" fontId="6" fillId="0" borderId="2" xfId="5" applyFont="1" applyBorder="1" applyAlignment="1">
      <alignment horizontal="center" vertical="center"/>
    </xf>
    <xf numFmtId="0" fontId="6" fillId="0" borderId="6" xfId="5" applyFont="1" applyBorder="1" applyAlignment="1">
      <alignment horizontal="center" vertical="center"/>
    </xf>
    <xf numFmtId="0" fontId="6" fillId="0" borderId="3" xfId="5" applyFont="1" applyBorder="1" applyAlignment="1">
      <alignment horizontal="center" vertical="center"/>
    </xf>
    <xf numFmtId="0" fontId="6" fillId="10" borderId="4" xfId="5" applyFont="1" applyFill="1" applyBorder="1" applyAlignment="1" applyProtection="1">
      <alignment horizontal="left" vertical="center"/>
      <protection locked="0"/>
    </xf>
    <xf numFmtId="0" fontId="6" fillId="10" borderId="17" xfId="5" applyFont="1" applyFill="1" applyBorder="1" applyAlignment="1" applyProtection="1">
      <alignment horizontal="left" vertical="center"/>
      <protection locked="0"/>
    </xf>
    <xf numFmtId="0" fontId="6" fillId="10" borderId="5" xfId="5" applyFont="1" applyFill="1" applyBorder="1" applyAlignment="1" applyProtection="1">
      <alignment horizontal="left" vertical="center"/>
      <protection locked="0"/>
    </xf>
    <xf numFmtId="0" fontId="6" fillId="0" borderId="2" xfId="5" applyFont="1" applyBorder="1" applyAlignment="1">
      <alignment horizontal="left" vertical="center"/>
    </xf>
    <xf numFmtId="0" fontId="6" fillId="0" borderId="6" xfId="5" applyFont="1" applyBorder="1" applyAlignment="1">
      <alignment horizontal="left" vertical="center"/>
    </xf>
    <xf numFmtId="0" fontId="6" fillId="0" borderId="3" xfId="5" applyFont="1" applyBorder="1" applyAlignment="1">
      <alignment horizontal="left" vertical="center"/>
    </xf>
    <xf numFmtId="0" fontId="6" fillId="0" borderId="2" xfId="5" applyFont="1" applyBorder="1" applyAlignment="1">
      <alignment horizontal="left" vertical="center" wrapText="1"/>
    </xf>
    <xf numFmtId="0" fontId="39" fillId="0" borderId="0" xfId="2" applyFont="1" applyAlignment="1">
      <alignment vertical="top" wrapText="1"/>
    </xf>
    <xf numFmtId="0" fontId="6" fillId="10" borderId="2" xfId="5" applyFont="1" applyFill="1" applyBorder="1" applyAlignment="1" applyProtection="1">
      <alignment horizontal="left" vertical="center" wrapText="1"/>
      <protection locked="0"/>
    </xf>
    <xf numFmtId="0" fontId="6" fillId="10" borderId="6" xfId="5" applyFont="1" applyFill="1" applyBorder="1" applyAlignment="1" applyProtection="1">
      <alignment horizontal="left" vertical="center" wrapText="1"/>
      <protection locked="0"/>
    </xf>
    <xf numFmtId="0" fontId="6" fillId="10" borderId="3" xfId="5" applyFont="1" applyFill="1" applyBorder="1" applyAlignment="1" applyProtection="1">
      <alignment horizontal="left" vertical="center" wrapText="1"/>
      <protection locked="0"/>
    </xf>
    <xf numFmtId="0" fontId="6" fillId="0" borderId="6" xfId="5" applyFont="1" applyBorder="1" applyAlignment="1">
      <alignment horizontal="center" vertical="center" wrapText="1"/>
    </xf>
    <xf numFmtId="0" fontId="6" fillId="0" borderId="3" xfId="5" applyFont="1" applyBorder="1" applyAlignment="1">
      <alignment horizontal="center" vertical="center" wrapText="1"/>
    </xf>
    <xf numFmtId="49" fontId="6" fillId="10" borderId="2" xfId="5" applyNumberFormat="1" applyFont="1" applyFill="1" applyBorder="1" applyAlignment="1" applyProtection="1">
      <alignment horizontal="left" vertical="center" wrapText="1"/>
      <protection locked="0"/>
    </xf>
    <xf numFmtId="49" fontId="6" fillId="10" borderId="6" xfId="5" applyNumberFormat="1" applyFont="1" applyFill="1" applyBorder="1" applyAlignment="1" applyProtection="1">
      <alignment horizontal="left" vertical="center" wrapText="1"/>
      <protection locked="0"/>
    </xf>
    <xf numFmtId="49" fontId="6" fillId="10" borderId="3" xfId="5" applyNumberFormat="1" applyFont="1" applyFill="1" applyBorder="1" applyAlignment="1" applyProtection="1">
      <alignment horizontal="left" vertical="center" wrapText="1"/>
      <protection locked="0"/>
    </xf>
    <xf numFmtId="49" fontId="6" fillId="10" borderId="2" xfId="5" applyNumberFormat="1" applyFont="1" applyFill="1" applyBorder="1" applyAlignment="1" applyProtection="1">
      <alignment horizontal="center" vertical="center" wrapText="1"/>
      <protection locked="0"/>
    </xf>
    <xf numFmtId="49" fontId="6" fillId="10" borderId="6" xfId="5" applyNumberFormat="1" applyFont="1" applyFill="1" applyBorder="1" applyAlignment="1" applyProtection="1">
      <alignment horizontal="center" vertical="center" wrapText="1"/>
      <protection locked="0"/>
    </xf>
    <xf numFmtId="49" fontId="6" fillId="10" borderId="3" xfId="5" applyNumberFormat="1" applyFont="1" applyFill="1" applyBorder="1" applyAlignment="1" applyProtection="1">
      <alignment horizontal="center" vertical="center" wrapText="1"/>
      <protection locked="0"/>
    </xf>
    <xf numFmtId="0" fontId="6" fillId="0" borderId="2" xfId="5" applyFont="1" applyBorder="1" applyAlignment="1">
      <alignment horizontal="center" vertical="center" wrapText="1"/>
    </xf>
    <xf numFmtId="177" fontId="6" fillId="10" borderId="0" xfId="1" applyNumberFormat="1" applyFill="1" applyAlignment="1" applyProtection="1">
      <alignment horizontal="left" vertical="center" shrinkToFit="1"/>
      <protection locked="0"/>
    </xf>
    <xf numFmtId="0" fontId="6" fillId="10" borderId="0" xfId="1" applyFill="1" applyAlignment="1" applyProtection="1">
      <alignment horizontal="left" vertical="center" shrinkToFit="1"/>
      <protection locked="0"/>
    </xf>
    <xf numFmtId="49" fontId="21" fillId="10" borderId="2" xfId="2" applyNumberFormat="1" applyFont="1" applyFill="1" applyBorder="1" applyAlignment="1" applyProtection="1">
      <alignment horizontal="left" vertical="center" shrinkToFit="1"/>
      <protection locked="0"/>
    </xf>
    <xf numFmtId="49" fontId="21" fillId="10" borderId="6" xfId="2" applyNumberFormat="1" applyFont="1" applyFill="1" applyBorder="1" applyAlignment="1" applyProtection="1">
      <alignment horizontal="left" vertical="center" shrinkToFit="1"/>
      <protection locked="0"/>
    </xf>
    <xf numFmtId="49" fontId="21" fillId="10" borderId="3" xfId="2" applyNumberFormat="1" applyFont="1" applyFill="1" applyBorder="1" applyAlignment="1" applyProtection="1">
      <alignment horizontal="left" vertical="center" shrinkToFit="1"/>
      <protection locked="0"/>
    </xf>
    <xf numFmtId="0" fontId="21" fillId="10" borderId="2" xfId="2" applyFont="1" applyFill="1" applyBorder="1" applyAlignment="1" applyProtection="1">
      <alignment horizontal="left" vertical="center" shrinkToFit="1"/>
      <protection locked="0"/>
    </xf>
    <xf numFmtId="0" fontId="21" fillId="10" borderId="6" xfId="2" applyFont="1" applyFill="1" applyBorder="1" applyAlignment="1" applyProtection="1">
      <alignment horizontal="left" vertical="center" shrinkToFit="1"/>
      <protection locked="0"/>
    </xf>
    <xf numFmtId="0" fontId="21" fillId="10" borderId="3" xfId="2" applyFont="1" applyFill="1" applyBorder="1" applyAlignment="1" applyProtection="1">
      <alignment horizontal="left" vertical="center" shrinkToFit="1"/>
      <protection locked="0"/>
    </xf>
    <xf numFmtId="0" fontId="21" fillId="0" borderId="6" xfId="2" applyFont="1" applyBorder="1" applyAlignment="1">
      <alignment horizontal="center" vertical="center"/>
    </xf>
    <xf numFmtId="0" fontId="21" fillId="0" borderId="3" xfId="2" applyFont="1" applyBorder="1" applyAlignment="1">
      <alignment horizontal="center" vertical="center"/>
    </xf>
    <xf numFmtId="0" fontId="21" fillId="0" borderId="1" xfId="7" applyFont="1" applyBorder="1" applyAlignment="1">
      <alignment horizontal="center" vertical="center"/>
    </xf>
    <xf numFmtId="187" fontId="21" fillId="10" borderId="2" xfId="7" applyNumberFormat="1" applyFont="1" applyFill="1" applyBorder="1" applyAlignment="1" applyProtection="1">
      <alignment horizontal="left" vertical="center" shrinkToFit="1"/>
      <protection locked="0"/>
    </xf>
    <xf numFmtId="187" fontId="21" fillId="10" borderId="6" xfId="7" applyNumberFormat="1" applyFont="1" applyFill="1" applyBorder="1" applyAlignment="1" applyProtection="1">
      <alignment horizontal="left" vertical="center" shrinkToFit="1"/>
      <protection locked="0"/>
    </xf>
    <xf numFmtId="187" fontId="21" fillId="10" borderId="3" xfId="7" applyNumberFormat="1" applyFont="1" applyFill="1" applyBorder="1" applyAlignment="1" applyProtection="1">
      <alignment horizontal="left" vertical="center" shrinkToFit="1"/>
      <protection locked="0"/>
    </xf>
    <xf numFmtId="0" fontId="21" fillId="0" borderId="2" xfId="2" applyFont="1" applyBorder="1" applyAlignment="1">
      <alignment horizontal="center" vertical="center"/>
    </xf>
    <xf numFmtId="0" fontId="21" fillId="0" borderId="4" xfId="2" applyFont="1" applyBorder="1" applyAlignment="1">
      <alignment horizontal="center" vertical="center" wrapText="1"/>
    </xf>
    <xf numFmtId="0" fontId="21" fillId="0" borderId="17" xfId="2" applyFont="1" applyBorder="1" applyAlignment="1">
      <alignment horizontal="center" vertical="center" wrapText="1"/>
    </xf>
    <xf numFmtId="0" fontId="21" fillId="0" borderId="5" xfId="2" applyFont="1" applyBorder="1" applyAlignment="1">
      <alignment horizontal="center" vertical="center" wrapText="1"/>
    </xf>
    <xf numFmtId="0" fontId="21" fillId="0" borderId="7" xfId="2" applyFont="1" applyBorder="1" applyAlignment="1">
      <alignment horizontal="center" vertical="center" wrapText="1"/>
    </xf>
    <xf numFmtId="0" fontId="21" fillId="0" borderId="0" xfId="2" applyFont="1" applyAlignment="1">
      <alignment horizontal="center" vertical="center" wrapText="1"/>
    </xf>
    <xf numFmtId="0" fontId="21" fillId="0" borderId="8" xfId="2" applyFont="1" applyBorder="1" applyAlignment="1">
      <alignment horizontal="center" vertical="center" wrapText="1"/>
    </xf>
    <xf numFmtId="0" fontId="21" fillId="0" borderId="18" xfId="2" applyFont="1" applyBorder="1" applyAlignment="1">
      <alignment horizontal="center" vertical="center" wrapText="1"/>
    </xf>
    <xf numFmtId="0" fontId="21" fillId="0" borderId="16" xfId="2" applyFont="1" applyBorder="1" applyAlignment="1">
      <alignment horizontal="center" vertical="center" wrapText="1"/>
    </xf>
    <xf numFmtId="0" fontId="21" fillId="0" borderId="19" xfId="2" applyFont="1" applyBorder="1" applyAlignment="1">
      <alignment horizontal="center" vertical="center" wrapText="1"/>
    </xf>
    <xf numFmtId="0" fontId="21" fillId="0" borderId="16" xfId="2" applyFont="1" applyBorder="1" applyAlignment="1">
      <alignment horizontal="center" vertical="center"/>
    </xf>
    <xf numFmtId="0" fontId="21" fillId="0" borderId="19" xfId="2" applyFont="1" applyBorder="1" applyAlignment="1">
      <alignment horizontal="center" vertical="center"/>
    </xf>
    <xf numFmtId="0" fontId="21" fillId="5" borderId="4" xfId="0" applyFont="1" applyFill="1" applyBorder="1" applyAlignment="1">
      <alignment horizontal="center" vertical="center" wrapText="1"/>
    </xf>
    <xf numFmtId="0" fontId="21" fillId="5" borderId="17" xfId="0" applyFont="1" applyFill="1" applyBorder="1" applyAlignment="1">
      <alignment horizontal="center" vertical="center" wrapText="1"/>
    </xf>
    <xf numFmtId="0" fontId="21" fillId="5" borderId="5" xfId="0" applyFont="1" applyFill="1" applyBorder="1" applyAlignment="1">
      <alignment horizontal="center" vertical="center" wrapText="1"/>
    </xf>
    <xf numFmtId="0" fontId="21" fillId="10" borderId="1" xfId="0" applyFont="1" applyFill="1" applyBorder="1" applyAlignment="1" applyProtection="1">
      <alignment horizontal="left" vertical="center" shrinkToFit="1"/>
      <protection locked="0"/>
    </xf>
    <xf numFmtId="0" fontId="21" fillId="0" borderId="0" xfId="2" applyFont="1" applyAlignment="1">
      <alignment horizontal="left" vertical="top" wrapText="1"/>
    </xf>
  </cellXfs>
  <cellStyles count="36">
    <cellStyle name="パーセント" xfId="34" builtinId="5"/>
    <cellStyle name="ハイパーリンク" xfId="11" builtinId="8"/>
    <cellStyle name="ハイパーリンク 2" xfId="12" xr:uid="{00000000-0005-0000-0000-000002000000}"/>
    <cellStyle name="桁区切り" xfId="17" builtinId="6"/>
    <cellStyle name="桁区切り 2" xfId="3" xr:uid="{00000000-0005-0000-0000-000004000000}"/>
    <cellStyle name="桁区切り 2 10" xfId="19" xr:uid="{00000000-0005-0000-0000-000005000000}"/>
    <cellStyle name="桁区切り 2 2" xfId="13" xr:uid="{00000000-0005-0000-0000-000006000000}"/>
    <cellStyle name="桁区切り 3" xfId="6" xr:uid="{00000000-0005-0000-0000-000007000000}"/>
    <cellStyle name="桁区切り 4" xfId="25" xr:uid="{00000000-0005-0000-0000-000008000000}"/>
    <cellStyle name="桁区切り 4 2" xfId="27" xr:uid="{00000000-0005-0000-0000-000009000000}"/>
    <cellStyle name="桁区切り 5" xfId="33" xr:uid="{00000000-0005-0000-0000-00000A000000}"/>
    <cellStyle name="標準" xfId="0" builtinId="0"/>
    <cellStyle name="標準 10" xfId="14" xr:uid="{00000000-0005-0000-0000-00000C000000}"/>
    <cellStyle name="標準 11" xfId="32" xr:uid="{00000000-0005-0000-0000-00000D000000}"/>
    <cellStyle name="標準 2" xfId="1" xr:uid="{00000000-0005-0000-0000-00000E000000}"/>
    <cellStyle name="標準 2 2" xfId="21" xr:uid="{00000000-0005-0000-0000-00000F000000}"/>
    <cellStyle name="標準 2 3" xfId="9" xr:uid="{00000000-0005-0000-0000-000010000000}"/>
    <cellStyle name="標準 2 3 2" xfId="29" xr:uid="{00000000-0005-0000-0000-000011000000}"/>
    <cellStyle name="標準 2 4" xfId="7" xr:uid="{00000000-0005-0000-0000-000012000000}"/>
    <cellStyle name="標準 2 5 2" xfId="18" xr:uid="{00000000-0005-0000-0000-000013000000}"/>
    <cellStyle name="標準 3" xfId="22" xr:uid="{00000000-0005-0000-0000-000014000000}"/>
    <cellStyle name="標準 3 2" xfId="23" xr:uid="{00000000-0005-0000-0000-000015000000}"/>
    <cellStyle name="標準 3 3" xfId="5" xr:uid="{00000000-0005-0000-0000-000016000000}"/>
    <cellStyle name="標準 3 3 2" xfId="15" xr:uid="{00000000-0005-0000-0000-000017000000}"/>
    <cellStyle name="標準 4" xfId="20" xr:uid="{00000000-0005-0000-0000-000018000000}"/>
    <cellStyle name="標準 4 3" xfId="8" xr:uid="{00000000-0005-0000-0000-000019000000}"/>
    <cellStyle name="標準 5" xfId="2" xr:uid="{00000000-0005-0000-0000-00001A000000}"/>
    <cellStyle name="標準 5 2" xfId="31" xr:uid="{00000000-0005-0000-0000-00001B000000}"/>
    <cellStyle name="標準 6" xfId="10" xr:uid="{00000000-0005-0000-0000-00001C000000}"/>
    <cellStyle name="標準 7" xfId="4" xr:uid="{00000000-0005-0000-0000-00001D000000}"/>
    <cellStyle name="標準 7 2" xfId="16" xr:uid="{00000000-0005-0000-0000-00001E000000}"/>
    <cellStyle name="標準 8" xfId="24" xr:uid="{00000000-0005-0000-0000-00001F000000}"/>
    <cellStyle name="標準 8 2" xfId="26" xr:uid="{00000000-0005-0000-0000-000020000000}"/>
    <cellStyle name="標準 9" xfId="28" xr:uid="{00000000-0005-0000-0000-000021000000}"/>
    <cellStyle name="標準 9 2" xfId="30" xr:uid="{00000000-0005-0000-0000-000022000000}"/>
    <cellStyle name="標準 9 3" xfId="35" xr:uid="{85E48AF0-8CC6-4FD7-8343-5498D04B8891}"/>
  </cellStyles>
  <dxfs count="15">
    <dxf>
      <fill>
        <patternFill>
          <bgColor rgb="FFFFFFCC"/>
        </patternFill>
      </fill>
    </dxf>
    <dxf>
      <fill>
        <patternFill>
          <bgColor rgb="FFFFFFCC"/>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EFDCE"/>
        </patternFill>
      </fill>
    </dxf>
    <dxf>
      <fill>
        <patternFill>
          <bgColor theme="1" tint="0.499984740745262"/>
        </patternFill>
      </fill>
    </dxf>
  </dxfs>
  <tableStyles count="0" defaultTableStyle="TableStyleMedium2" defaultPivotStyle="PivotStyleLight16"/>
  <colors>
    <mruColors>
      <color rgb="FFFFCCCC"/>
      <color rgb="FFFFFFCC"/>
      <color rgb="FFCCECFF"/>
      <color rgb="FFFEFDCE"/>
      <color rgb="FFB4D2F2"/>
      <color rgb="FFFFFED9"/>
      <color rgb="FFCEE1FE"/>
      <color rgb="FFC0D1FA"/>
      <color rgb="FFE5F6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00.xml><?xml version="1.0" encoding="utf-8"?>
<formControlPr xmlns="http://schemas.microsoft.com/office/spreadsheetml/2009/9/main" objectType="CheckBox" lockText="1" noThreeD="1"/>
</file>

<file path=xl/ctrlProps/ctrlProp1001.xml><?xml version="1.0" encoding="utf-8"?>
<formControlPr xmlns="http://schemas.microsoft.com/office/spreadsheetml/2009/9/main" objectType="CheckBox" lockText="1" noThreeD="1"/>
</file>

<file path=xl/ctrlProps/ctrlProp1002.xml><?xml version="1.0" encoding="utf-8"?>
<formControlPr xmlns="http://schemas.microsoft.com/office/spreadsheetml/2009/9/main" objectType="CheckBox" lockText="1" noThreeD="1"/>
</file>

<file path=xl/ctrlProps/ctrlProp1003.xml><?xml version="1.0" encoding="utf-8"?>
<formControlPr xmlns="http://schemas.microsoft.com/office/spreadsheetml/2009/9/main" objectType="CheckBox" lockText="1" noThreeD="1"/>
</file>

<file path=xl/ctrlProps/ctrlProp1004.xml><?xml version="1.0" encoding="utf-8"?>
<formControlPr xmlns="http://schemas.microsoft.com/office/spreadsheetml/2009/9/main" objectType="CheckBox" lockText="1" noThreeD="1"/>
</file>

<file path=xl/ctrlProps/ctrlProp1005.xml><?xml version="1.0" encoding="utf-8"?>
<formControlPr xmlns="http://schemas.microsoft.com/office/spreadsheetml/2009/9/main" objectType="CheckBox" lockText="1" noThreeD="1"/>
</file>

<file path=xl/ctrlProps/ctrlProp1006.xml><?xml version="1.0" encoding="utf-8"?>
<formControlPr xmlns="http://schemas.microsoft.com/office/spreadsheetml/2009/9/main" objectType="CheckBox" lockText="1" noThreeD="1"/>
</file>

<file path=xl/ctrlProps/ctrlProp1007.xml><?xml version="1.0" encoding="utf-8"?>
<formControlPr xmlns="http://schemas.microsoft.com/office/spreadsheetml/2009/9/main" objectType="CheckBox" lockText="1" noThreeD="1"/>
</file>

<file path=xl/ctrlProps/ctrlProp1008.xml><?xml version="1.0" encoding="utf-8"?>
<formControlPr xmlns="http://schemas.microsoft.com/office/spreadsheetml/2009/9/main" objectType="CheckBox" lockText="1" noThreeD="1"/>
</file>

<file path=xl/ctrlProps/ctrlProp1009.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10.xml><?xml version="1.0" encoding="utf-8"?>
<formControlPr xmlns="http://schemas.microsoft.com/office/spreadsheetml/2009/9/main" objectType="CheckBox" lockText="1" noThreeD="1"/>
</file>

<file path=xl/ctrlProps/ctrlProp1011.xml><?xml version="1.0" encoding="utf-8"?>
<formControlPr xmlns="http://schemas.microsoft.com/office/spreadsheetml/2009/9/main" objectType="CheckBox" lockText="1" noThreeD="1"/>
</file>

<file path=xl/ctrlProps/ctrlProp1012.xml><?xml version="1.0" encoding="utf-8"?>
<formControlPr xmlns="http://schemas.microsoft.com/office/spreadsheetml/2009/9/main" objectType="CheckBox" lockText="1" noThreeD="1"/>
</file>

<file path=xl/ctrlProps/ctrlProp1013.xml><?xml version="1.0" encoding="utf-8"?>
<formControlPr xmlns="http://schemas.microsoft.com/office/spreadsheetml/2009/9/main" objectType="CheckBox" lockText="1" noThreeD="1"/>
</file>

<file path=xl/ctrlProps/ctrlProp1014.xml><?xml version="1.0" encoding="utf-8"?>
<formControlPr xmlns="http://schemas.microsoft.com/office/spreadsheetml/2009/9/main" objectType="CheckBox" lockText="1" noThreeD="1"/>
</file>

<file path=xl/ctrlProps/ctrlProp1015.xml><?xml version="1.0" encoding="utf-8"?>
<formControlPr xmlns="http://schemas.microsoft.com/office/spreadsheetml/2009/9/main" objectType="CheckBox" lockText="1" noThreeD="1"/>
</file>

<file path=xl/ctrlProps/ctrlProp1016.xml><?xml version="1.0" encoding="utf-8"?>
<formControlPr xmlns="http://schemas.microsoft.com/office/spreadsheetml/2009/9/main" objectType="CheckBox" lockText="1" noThreeD="1"/>
</file>

<file path=xl/ctrlProps/ctrlProp1017.xml><?xml version="1.0" encoding="utf-8"?>
<formControlPr xmlns="http://schemas.microsoft.com/office/spreadsheetml/2009/9/main" objectType="CheckBox" lockText="1" noThreeD="1"/>
</file>

<file path=xl/ctrlProps/ctrlProp1018.xml><?xml version="1.0" encoding="utf-8"?>
<formControlPr xmlns="http://schemas.microsoft.com/office/spreadsheetml/2009/9/main" objectType="CheckBox" lockText="1" noThreeD="1"/>
</file>

<file path=xl/ctrlProps/ctrlProp1019.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20.xml><?xml version="1.0" encoding="utf-8"?>
<formControlPr xmlns="http://schemas.microsoft.com/office/spreadsheetml/2009/9/main" objectType="CheckBox" lockText="1" noThreeD="1"/>
</file>

<file path=xl/ctrlProps/ctrlProp1021.xml><?xml version="1.0" encoding="utf-8"?>
<formControlPr xmlns="http://schemas.microsoft.com/office/spreadsheetml/2009/9/main" objectType="CheckBox" lockText="1" noThreeD="1"/>
</file>

<file path=xl/ctrlProps/ctrlProp1022.xml><?xml version="1.0" encoding="utf-8"?>
<formControlPr xmlns="http://schemas.microsoft.com/office/spreadsheetml/2009/9/main" objectType="CheckBox" lockText="1" noThreeD="1"/>
</file>

<file path=xl/ctrlProps/ctrlProp1023.xml><?xml version="1.0" encoding="utf-8"?>
<formControlPr xmlns="http://schemas.microsoft.com/office/spreadsheetml/2009/9/main" objectType="CheckBox" lockText="1" noThreeD="1"/>
</file>

<file path=xl/ctrlProps/ctrlProp1024.xml><?xml version="1.0" encoding="utf-8"?>
<formControlPr xmlns="http://schemas.microsoft.com/office/spreadsheetml/2009/9/main" objectType="CheckBox" lockText="1" noThreeD="1"/>
</file>

<file path=xl/ctrlProps/ctrlProp1025.xml><?xml version="1.0" encoding="utf-8"?>
<formControlPr xmlns="http://schemas.microsoft.com/office/spreadsheetml/2009/9/main" objectType="CheckBox" lockText="1" noThreeD="1"/>
</file>

<file path=xl/ctrlProps/ctrlProp1026.xml><?xml version="1.0" encoding="utf-8"?>
<formControlPr xmlns="http://schemas.microsoft.com/office/spreadsheetml/2009/9/main" objectType="CheckBox" lockText="1" noThreeD="1"/>
</file>

<file path=xl/ctrlProps/ctrlProp1027.xml><?xml version="1.0" encoding="utf-8"?>
<formControlPr xmlns="http://schemas.microsoft.com/office/spreadsheetml/2009/9/main" objectType="CheckBox" lockText="1" noThreeD="1"/>
</file>

<file path=xl/ctrlProps/ctrlProp1028.xml><?xml version="1.0" encoding="utf-8"?>
<formControlPr xmlns="http://schemas.microsoft.com/office/spreadsheetml/2009/9/main" objectType="CheckBox" lockText="1" noThreeD="1"/>
</file>

<file path=xl/ctrlProps/ctrlProp1029.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30.xml><?xml version="1.0" encoding="utf-8"?>
<formControlPr xmlns="http://schemas.microsoft.com/office/spreadsheetml/2009/9/main" objectType="CheckBox" lockText="1" noThreeD="1"/>
</file>

<file path=xl/ctrlProps/ctrlProp1031.xml><?xml version="1.0" encoding="utf-8"?>
<formControlPr xmlns="http://schemas.microsoft.com/office/spreadsheetml/2009/9/main" objectType="CheckBox" lockText="1" noThreeD="1"/>
</file>

<file path=xl/ctrlProps/ctrlProp1032.xml><?xml version="1.0" encoding="utf-8"?>
<formControlPr xmlns="http://schemas.microsoft.com/office/spreadsheetml/2009/9/main" objectType="CheckBox" lockText="1" noThreeD="1"/>
</file>

<file path=xl/ctrlProps/ctrlProp1033.xml><?xml version="1.0" encoding="utf-8"?>
<formControlPr xmlns="http://schemas.microsoft.com/office/spreadsheetml/2009/9/main" objectType="CheckBox" lockText="1" noThreeD="1"/>
</file>

<file path=xl/ctrlProps/ctrlProp1034.xml><?xml version="1.0" encoding="utf-8"?>
<formControlPr xmlns="http://schemas.microsoft.com/office/spreadsheetml/2009/9/main" objectType="CheckBox" lockText="1" noThreeD="1"/>
</file>

<file path=xl/ctrlProps/ctrlProp1035.xml><?xml version="1.0" encoding="utf-8"?>
<formControlPr xmlns="http://schemas.microsoft.com/office/spreadsheetml/2009/9/main" objectType="CheckBox" lockText="1" noThreeD="1"/>
</file>

<file path=xl/ctrlProps/ctrlProp1036.xml><?xml version="1.0" encoding="utf-8"?>
<formControlPr xmlns="http://schemas.microsoft.com/office/spreadsheetml/2009/9/main" objectType="CheckBox" lockText="1" noThreeD="1"/>
</file>

<file path=xl/ctrlProps/ctrlProp1037.xml><?xml version="1.0" encoding="utf-8"?>
<formControlPr xmlns="http://schemas.microsoft.com/office/spreadsheetml/2009/9/main" objectType="CheckBox" lockText="1" noThreeD="1"/>
</file>

<file path=xl/ctrlProps/ctrlProp1038.xml><?xml version="1.0" encoding="utf-8"?>
<formControlPr xmlns="http://schemas.microsoft.com/office/spreadsheetml/2009/9/main" objectType="CheckBox" lockText="1" noThreeD="1"/>
</file>

<file path=xl/ctrlProps/ctrlProp1039.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40.xml><?xml version="1.0" encoding="utf-8"?>
<formControlPr xmlns="http://schemas.microsoft.com/office/spreadsheetml/2009/9/main" objectType="CheckBox" lockText="1" noThreeD="1"/>
</file>

<file path=xl/ctrlProps/ctrlProp1041.xml><?xml version="1.0" encoding="utf-8"?>
<formControlPr xmlns="http://schemas.microsoft.com/office/spreadsheetml/2009/9/main" objectType="CheckBox" lockText="1" noThreeD="1"/>
</file>

<file path=xl/ctrlProps/ctrlProp1042.xml><?xml version="1.0" encoding="utf-8"?>
<formControlPr xmlns="http://schemas.microsoft.com/office/spreadsheetml/2009/9/main" objectType="CheckBox" lockText="1" noThreeD="1"/>
</file>

<file path=xl/ctrlProps/ctrlProp1043.xml><?xml version="1.0" encoding="utf-8"?>
<formControlPr xmlns="http://schemas.microsoft.com/office/spreadsheetml/2009/9/main" objectType="CheckBox" lockText="1" noThreeD="1"/>
</file>

<file path=xl/ctrlProps/ctrlProp1044.xml><?xml version="1.0" encoding="utf-8"?>
<formControlPr xmlns="http://schemas.microsoft.com/office/spreadsheetml/2009/9/main" objectType="CheckBox" lockText="1" noThreeD="1"/>
</file>

<file path=xl/ctrlProps/ctrlProp1045.xml><?xml version="1.0" encoding="utf-8"?>
<formControlPr xmlns="http://schemas.microsoft.com/office/spreadsheetml/2009/9/main" objectType="CheckBox" lockText="1" noThreeD="1"/>
</file>

<file path=xl/ctrlProps/ctrlProp1046.xml><?xml version="1.0" encoding="utf-8"?>
<formControlPr xmlns="http://schemas.microsoft.com/office/spreadsheetml/2009/9/main" objectType="CheckBox" lockText="1" noThreeD="1"/>
</file>

<file path=xl/ctrlProps/ctrlProp1047.xml><?xml version="1.0" encoding="utf-8"?>
<formControlPr xmlns="http://schemas.microsoft.com/office/spreadsheetml/2009/9/main" objectType="CheckBox" lockText="1" noThreeD="1"/>
</file>

<file path=xl/ctrlProps/ctrlProp1048.xml><?xml version="1.0" encoding="utf-8"?>
<formControlPr xmlns="http://schemas.microsoft.com/office/spreadsheetml/2009/9/main" objectType="CheckBox" lockText="1" noThreeD="1"/>
</file>

<file path=xl/ctrlProps/ctrlProp1049.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50.xml><?xml version="1.0" encoding="utf-8"?>
<formControlPr xmlns="http://schemas.microsoft.com/office/spreadsheetml/2009/9/main" objectType="CheckBox" lockText="1" noThreeD="1"/>
</file>

<file path=xl/ctrlProps/ctrlProp1051.xml><?xml version="1.0" encoding="utf-8"?>
<formControlPr xmlns="http://schemas.microsoft.com/office/spreadsheetml/2009/9/main" objectType="CheckBox" lockText="1" noThreeD="1"/>
</file>

<file path=xl/ctrlProps/ctrlProp1052.xml><?xml version="1.0" encoding="utf-8"?>
<formControlPr xmlns="http://schemas.microsoft.com/office/spreadsheetml/2009/9/main" objectType="CheckBox" lockText="1" noThreeD="1"/>
</file>

<file path=xl/ctrlProps/ctrlProp1053.xml><?xml version="1.0" encoding="utf-8"?>
<formControlPr xmlns="http://schemas.microsoft.com/office/spreadsheetml/2009/9/main" objectType="CheckBox" lockText="1" noThreeD="1"/>
</file>

<file path=xl/ctrlProps/ctrlProp1054.xml><?xml version="1.0" encoding="utf-8"?>
<formControlPr xmlns="http://schemas.microsoft.com/office/spreadsheetml/2009/9/main" objectType="CheckBox" lockText="1" noThreeD="1"/>
</file>

<file path=xl/ctrlProps/ctrlProp1055.xml><?xml version="1.0" encoding="utf-8"?>
<formControlPr xmlns="http://schemas.microsoft.com/office/spreadsheetml/2009/9/main" objectType="CheckBox" lockText="1" noThreeD="1"/>
</file>

<file path=xl/ctrlProps/ctrlProp1056.xml><?xml version="1.0" encoding="utf-8"?>
<formControlPr xmlns="http://schemas.microsoft.com/office/spreadsheetml/2009/9/main" objectType="CheckBox" lockText="1" noThreeD="1"/>
</file>

<file path=xl/ctrlProps/ctrlProp1057.xml><?xml version="1.0" encoding="utf-8"?>
<formControlPr xmlns="http://schemas.microsoft.com/office/spreadsheetml/2009/9/main" objectType="CheckBox" lockText="1" noThreeD="1"/>
</file>

<file path=xl/ctrlProps/ctrlProp1058.xml><?xml version="1.0" encoding="utf-8"?>
<formControlPr xmlns="http://schemas.microsoft.com/office/spreadsheetml/2009/9/main" objectType="CheckBox" lockText="1" noThreeD="1"/>
</file>

<file path=xl/ctrlProps/ctrlProp1059.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60.xml><?xml version="1.0" encoding="utf-8"?>
<formControlPr xmlns="http://schemas.microsoft.com/office/spreadsheetml/2009/9/main" objectType="CheckBox" lockText="1" noThreeD="1"/>
</file>

<file path=xl/ctrlProps/ctrlProp1061.xml><?xml version="1.0" encoding="utf-8"?>
<formControlPr xmlns="http://schemas.microsoft.com/office/spreadsheetml/2009/9/main" objectType="CheckBox" lockText="1" noThreeD="1"/>
</file>

<file path=xl/ctrlProps/ctrlProp1062.xml><?xml version="1.0" encoding="utf-8"?>
<formControlPr xmlns="http://schemas.microsoft.com/office/spreadsheetml/2009/9/main" objectType="CheckBox" lockText="1" noThreeD="1"/>
</file>

<file path=xl/ctrlProps/ctrlProp1063.xml><?xml version="1.0" encoding="utf-8"?>
<formControlPr xmlns="http://schemas.microsoft.com/office/spreadsheetml/2009/9/main" objectType="CheckBox" lockText="1" noThreeD="1"/>
</file>

<file path=xl/ctrlProps/ctrlProp1064.xml><?xml version="1.0" encoding="utf-8"?>
<formControlPr xmlns="http://schemas.microsoft.com/office/spreadsheetml/2009/9/main" objectType="CheckBox" lockText="1" noThreeD="1"/>
</file>

<file path=xl/ctrlProps/ctrlProp1065.xml><?xml version="1.0" encoding="utf-8"?>
<formControlPr xmlns="http://schemas.microsoft.com/office/spreadsheetml/2009/9/main" objectType="CheckBox" lockText="1" noThreeD="1"/>
</file>

<file path=xl/ctrlProps/ctrlProp1066.xml><?xml version="1.0" encoding="utf-8"?>
<formControlPr xmlns="http://schemas.microsoft.com/office/spreadsheetml/2009/9/main" objectType="CheckBox" lockText="1" noThreeD="1"/>
</file>

<file path=xl/ctrlProps/ctrlProp1067.xml><?xml version="1.0" encoding="utf-8"?>
<formControlPr xmlns="http://schemas.microsoft.com/office/spreadsheetml/2009/9/main" objectType="CheckBox" lockText="1" noThreeD="1"/>
</file>

<file path=xl/ctrlProps/ctrlProp1068.xml><?xml version="1.0" encoding="utf-8"?>
<formControlPr xmlns="http://schemas.microsoft.com/office/spreadsheetml/2009/9/main" objectType="CheckBox" lockText="1" noThreeD="1"/>
</file>

<file path=xl/ctrlProps/ctrlProp1069.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70.xml><?xml version="1.0" encoding="utf-8"?>
<formControlPr xmlns="http://schemas.microsoft.com/office/spreadsheetml/2009/9/main" objectType="CheckBox" lockText="1" noThreeD="1"/>
</file>

<file path=xl/ctrlProps/ctrlProp1071.xml><?xml version="1.0" encoding="utf-8"?>
<formControlPr xmlns="http://schemas.microsoft.com/office/spreadsheetml/2009/9/main" objectType="CheckBox" lockText="1" noThreeD="1"/>
</file>

<file path=xl/ctrlProps/ctrlProp1072.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CheckBox"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09.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10.xml><?xml version="1.0" encoding="utf-8"?>
<formControlPr xmlns="http://schemas.microsoft.com/office/spreadsheetml/2009/9/main" objectType="CheckBox" lockText="1" noThreeD="1"/>
</file>

<file path=xl/ctrlProps/ctrlProp811.xml><?xml version="1.0" encoding="utf-8"?>
<formControlPr xmlns="http://schemas.microsoft.com/office/spreadsheetml/2009/9/main" objectType="CheckBox" lockText="1" noThreeD="1"/>
</file>

<file path=xl/ctrlProps/ctrlProp812.xml><?xml version="1.0" encoding="utf-8"?>
<formControlPr xmlns="http://schemas.microsoft.com/office/spreadsheetml/2009/9/main" objectType="CheckBox" lockText="1" noThreeD="1"/>
</file>

<file path=xl/ctrlProps/ctrlProp813.xml><?xml version="1.0" encoding="utf-8"?>
<formControlPr xmlns="http://schemas.microsoft.com/office/spreadsheetml/2009/9/main" objectType="CheckBox" lockText="1" noThreeD="1"/>
</file>

<file path=xl/ctrlProps/ctrlProp814.xml><?xml version="1.0" encoding="utf-8"?>
<formControlPr xmlns="http://schemas.microsoft.com/office/spreadsheetml/2009/9/main" objectType="CheckBox" lockText="1" noThreeD="1"/>
</file>

<file path=xl/ctrlProps/ctrlProp815.xml><?xml version="1.0" encoding="utf-8"?>
<formControlPr xmlns="http://schemas.microsoft.com/office/spreadsheetml/2009/9/main" objectType="CheckBox" lockText="1" noThreeD="1"/>
</file>

<file path=xl/ctrlProps/ctrlProp816.xml><?xml version="1.0" encoding="utf-8"?>
<formControlPr xmlns="http://schemas.microsoft.com/office/spreadsheetml/2009/9/main" objectType="CheckBox" lockText="1" noThreeD="1"/>
</file>

<file path=xl/ctrlProps/ctrlProp817.xml><?xml version="1.0" encoding="utf-8"?>
<formControlPr xmlns="http://schemas.microsoft.com/office/spreadsheetml/2009/9/main" objectType="CheckBox" lockText="1" noThreeD="1"/>
</file>

<file path=xl/ctrlProps/ctrlProp818.xml><?xml version="1.0" encoding="utf-8"?>
<formControlPr xmlns="http://schemas.microsoft.com/office/spreadsheetml/2009/9/main" objectType="CheckBox" lockText="1" noThreeD="1"/>
</file>

<file path=xl/ctrlProps/ctrlProp819.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20.xml><?xml version="1.0" encoding="utf-8"?>
<formControlPr xmlns="http://schemas.microsoft.com/office/spreadsheetml/2009/9/main" objectType="CheckBox" lockText="1" noThreeD="1"/>
</file>

<file path=xl/ctrlProps/ctrlProp821.xml><?xml version="1.0" encoding="utf-8"?>
<formControlPr xmlns="http://schemas.microsoft.com/office/spreadsheetml/2009/9/main" objectType="CheckBox" lockText="1" noThreeD="1"/>
</file>

<file path=xl/ctrlProps/ctrlProp822.xml><?xml version="1.0" encoding="utf-8"?>
<formControlPr xmlns="http://schemas.microsoft.com/office/spreadsheetml/2009/9/main" objectType="CheckBox" lockText="1" noThreeD="1"/>
</file>

<file path=xl/ctrlProps/ctrlProp823.xml><?xml version="1.0" encoding="utf-8"?>
<formControlPr xmlns="http://schemas.microsoft.com/office/spreadsheetml/2009/9/main" objectType="CheckBox" lockText="1" noThreeD="1"/>
</file>

<file path=xl/ctrlProps/ctrlProp824.xml><?xml version="1.0" encoding="utf-8"?>
<formControlPr xmlns="http://schemas.microsoft.com/office/spreadsheetml/2009/9/main" objectType="CheckBox" lockText="1" noThreeD="1"/>
</file>

<file path=xl/ctrlProps/ctrlProp825.xml><?xml version="1.0" encoding="utf-8"?>
<formControlPr xmlns="http://schemas.microsoft.com/office/spreadsheetml/2009/9/main" objectType="CheckBox" lockText="1" noThreeD="1"/>
</file>

<file path=xl/ctrlProps/ctrlProp826.xml><?xml version="1.0" encoding="utf-8"?>
<formControlPr xmlns="http://schemas.microsoft.com/office/spreadsheetml/2009/9/main" objectType="CheckBox" lockText="1" noThreeD="1"/>
</file>

<file path=xl/ctrlProps/ctrlProp827.xml><?xml version="1.0" encoding="utf-8"?>
<formControlPr xmlns="http://schemas.microsoft.com/office/spreadsheetml/2009/9/main" objectType="CheckBox" lockText="1" noThreeD="1"/>
</file>

<file path=xl/ctrlProps/ctrlProp828.xml><?xml version="1.0" encoding="utf-8"?>
<formControlPr xmlns="http://schemas.microsoft.com/office/spreadsheetml/2009/9/main" objectType="CheckBox" lockText="1" noThreeD="1"/>
</file>

<file path=xl/ctrlProps/ctrlProp829.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30.xml><?xml version="1.0" encoding="utf-8"?>
<formControlPr xmlns="http://schemas.microsoft.com/office/spreadsheetml/2009/9/main" objectType="CheckBox" lockText="1" noThreeD="1"/>
</file>

<file path=xl/ctrlProps/ctrlProp831.xml><?xml version="1.0" encoding="utf-8"?>
<formControlPr xmlns="http://schemas.microsoft.com/office/spreadsheetml/2009/9/main" objectType="CheckBox" lockText="1" noThreeD="1"/>
</file>

<file path=xl/ctrlProps/ctrlProp832.xml><?xml version="1.0" encoding="utf-8"?>
<formControlPr xmlns="http://schemas.microsoft.com/office/spreadsheetml/2009/9/main" objectType="CheckBox" lockText="1" noThreeD="1"/>
</file>

<file path=xl/ctrlProps/ctrlProp833.xml><?xml version="1.0" encoding="utf-8"?>
<formControlPr xmlns="http://schemas.microsoft.com/office/spreadsheetml/2009/9/main" objectType="CheckBox" lockText="1" noThreeD="1"/>
</file>

<file path=xl/ctrlProps/ctrlProp834.xml><?xml version="1.0" encoding="utf-8"?>
<formControlPr xmlns="http://schemas.microsoft.com/office/spreadsheetml/2009/9/main" objectType="CheckBox" lockText="1" noThreeD="1"/>
</file>

<file path=xl/ctrlProps/ctrlProp835.xml><?xml version="1.0" encoding="utf-8"?>
<formControlPr xmlns="http://schemas.microsoft.com/office/spreadsheetml/2009/9/main" objectType="CheckBox" lockText="1" noThreeD="1"/>
</file>

<file path=xl/ctrlProps/ctrlProp836.xml><?xml version="1.0" encoding="utf-8"?>
<formControlPr xmlns="http://schemas.microsoft.com/office/spreadsheetml/2009/9/main" objectType="CheckBox" lockText="1" noThreeD="1"/>
</file>

<file path=xl/ctrlProps/ctrlProp837.xml><?xml version="1.0" encoding="utf-8"?>
<formControlPr xmlns="http://schemas.microsoft.com/office/spreadsheetml/2009/9/main" objectType="CheckBox" lockText="1" noThreeD="1"/>
</file>

<file path=xl/ctrlProps/ctrlProp838.xml><?xml version="1.0" encoding="utf-8"?>
<formControlPr xmlns="http://schemas.microsoft.com/office/spreadsheetml/2009/9/main" objectType="CheckBox" lockText="1" noThreeD="1"/>
</file>

<file path=xl/ctrlProps/ctrlProp839.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40.xml><?xml version="1.0" encoding="utf-8"?>
<formControlPr xmlns="http://schemas.microsoft.com/office/spreadsheetml/2009/9/main" objectType="CheckBox" lockText="1" noThreeD="1"/>
</file>

<file path=xl/ctrlProps/ctrlProp841.xml><?xml version="1.0" encoding="utf-8"?>
<formControlPr xmlns="http://schemas.microsoft.com/office/spreadsheetml/2009/9/main" objectType="CheckBox" lockText="1" noThreeD="1"/>
</file>

<file path=xl/ctrlProps/ctrlProp842.xml><?xml version="1.0" encoding="utf-8"?>
<formControlPr xmlns="http://schemas.microsoft.com/office/spreadsheetml/2009/9/main" objectType="CheckBox" lockText="1" noThreeD="1"/>
</file>

<file path=xl/ctrlProps/ctrlProp843.xml><?xml version="1.0" encoding="utf-8"?>
<formControlPr xmlns="http://schemas.microsoft.com/office/spreadsheetml/2009/9/main" objectType="CheckBox" lockText="1" noThreeD="1"/>
</file>

<file path=xl/ctrlProps/ctrlProp844.xml><?xml version="1.0" encoding="utf-8"?>
<formControlPr xmlns="http://schemas.microsoft.com/office/spreadsheetml/2009/9/main" objectType="CheckBox" lockText="1" noThreeD="1"/>
</file>

<file path=xl/ctrlProps/ctrlProp845.xml><?xml version="1.0" encoding="utf-8"?>
<formControlPr xmlns="http://schemas.microsoft.com/office/spreadsheetml/2009/9/main" objectType="CheckBox" lockText="1" noThreeD="1"/>
</file>

<file path=xl/ctrlProps/ctrlProp846.xml><?xml version="1.0" encoding="utf-8"?>
<formControlPr xmlns="http://schemas.microsoft.com/office/spreadsheetml/2009/9/main" objectType="CheckBox" lockText="1" noThreeD="1"/>
</file>

<file path=xl/ctrlProps/ctrlProp847.xml><?xml version="1.0" encoding="utf-8"?>
<formControlPr xmlns="http://schemas.microsoft.com/office/spreadsheetml/2009/9/main" objectType="CheckBox" lockText="1" noThreeD="1"/>
</file>

<file path=xl/ctrlProps/ctrlProp848.xml><?xml version="1.0" encoding="utf-8"?>
<formControlPr xmlns="http://schemas.microsoft.com/office/spreadsheetml/2009/9/main" objectType="CheckBox" lockText="1" noThreeD="1"/>
</file>

<file path=xl/ctrlProps/ctrlProp849.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50.xml><?xml version="1.0" encoding="utf-8"?>
<formControlPr xmlns="http://schemas.microsoft.com/office/spreadsheetml/2009/9/main" objectType="CheckBox" lockText="1" noThreeD="1"/>
</file>

<file path=xl/ctrlProps/ctrlProp851.xml><?xml version="1.0" encoding="utf-8"?>
<formControlPr xmlns="http://schemas.microsoft.com/office/spreadsheetml/2009/9/main" objectType="CheckBox" lockText="1" noThreeD="1"/>
</file>

<file path=xl/ctrlProps/ctrlProp852.xml><?xml version="1.0" encoding="utf-8"?>
<formControlPr xmlns="http://schemas.microsoft.com/office/spreadsheetml/2009/9/main" objectType="CheckBox" lockText="1" noThreeD="1"/>
</file>

<file path=xl/ctrlProps/ctrlProp853.xml><?xml version="1.0" encoding="utf-8"?>
<formControlPr xmlns="http://schemas.microsoft.com/office/spreadsheetml/2009/9/main" objectType="CheckBox" lockText="1" noThreeD="1"/>
</file>

<file path=xl/ctrlProps/ctrlProp854.xml><?xml version="1.0" encoding="utf-8"?>
<formControlPr xmlns="http://schemas.microsoft.com/office/spreadsheetml/2009/9/main" objectType="CheckBox" lockText="1" noThreeD="1"/>
</file>

<file path=xl/ctrlProps/ctrlProp855.xml><?xml version="1.0" encoding="utf-8"?>
<formControlPr xmlns="http://schemas.microsoft.com/office/spreadsheetml/2009/9/main" objectType="CheckBox" lockText="1" noThreeD="1"/>
</file>

<file path=xl/ctrlProps/ctrlProp856.xml><?xml version="1.0" encoding="utf-8"?>
<formControlPr xmlns="http://schemas.microsoft.com/office/spreadsheetml/2009/9/main" objectType="CheckBox" lockText="1" noThreeD="1"/>
</file>

<file path=xl/ctrlProps/ctrlProp857.xml><?xml version="1.0" encoding="utf-8"?>
<formControlPr xmlns="http://schemas.microsoft.com/office/spreadsheetml/2009/9/main" objectType="CheckBox" lockText="1" noThreeD="1"/>
</file>

<file path=xl/ctrlProps/ctrlProp858.xml><?xml version="1.0" encoding="utf-8"?>
<formControlPr xmlns="http://schemas.microsoft.com/office/spreadsheetml/2009/9/main" objectType="CheckBox" lockText="1" noThreeD="1"/>
</file>

<file path=xl/ctrlProps/ctrlProp859.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60.xml><?xml version="1.0" encoding="utf-8"?>
<formControlPr xmlns="http://schemas.microsoft.com/office/spreadsheetml/2009/9/main" objectType="CheckBox" lockText="1" noThreeD="1"/>
</file>

<file path=xl/ctrlProps/ctrlProp861.xml><?xml version="1.0" encoding="utf-8"?>
<formControlPr xmlns="http://schemas.microsoft.com/office/spreadsheetml/2009/9/main" objectType="CheckBox" lockText="1" noThreeD="1"/>
</file>

<file path=xl/ctrlProps/ctrlProp862.xml><?xml version="1.0" encoding="utf-8"?>
<formControlPr xmlns="http://schemas.microsoft.com/office/spreadsheetml/2009/9/main" objectType="CheckBox" lockText="1" noThreeD="1"/>
</file>

<file path=xl/ctrlProps/ctrlProp863.xml><?xml version="1.0" encoding="utf-8"?>
<formControlPr xmlns="http://schemas.microsoft.com/office/spreadsheetml/2009/9/main" objectType="CheckBox" lockText="1" noThreeD="1"/>
</file>

<file path=xl/ctrlProps/ctrlProp864.xml><?xml version="1.0" encoding="utf-8"?>
<formControlPr xmlns="http://schemas.microsoft.com/office/spreadsheetml/2009/9/main" objectType="CheckBox" lockText="1" noThreeD="1"/>
</file>

<file path=xl/ctrlProps/ctrlProp865.xml><?xml version="1.0" encoding="utf-8"?>
<formControlPr xmlns="http://schemas.microsoft.com/office/spreadsheetml/2009/9/main" objectType="CheckBox" lockText="1" noThreeD="1"/>
</file>

<file path=xl/ctrlProps/ctrlProp866.xml><?xml version="1.0" encoding="utf-8"?>
<formControlPr xmlns="http://schemas.microsoft.com/office/spreadsheetml/2009/9/main" objectType="CheckBox" lockText="1" noThreeD="1"/>
</file>

<file path=xl/ctrlProps/ctrlProp867.xml><?xml version="1.0" encoding="utf-8"?>
<formControlPr xmlns="http://schemas.microsoft.com/office/spreadsheetml/2009/9/main" objectType="CheckBox" lockText="1" noThreeD="1"/>
</file>

<file path=xl/ctrlProps/ctrlProp868.xml><?xml version="1.0" encoding="utf-8"?>
<formControlPr xmlns="http://schemas.microsoft.com/office/spreadsheetml/2009/9/main" objectType="CheckBox" lockText="1" noThreeD="1"/>
</file>

<file path=xl/ctrlProps/ctrlProp869.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70.xml><?xml version="1.0" encoding="utf-8"?>
<formControlPr xmlns="http://schemas.microsoft.com/office/spreadsheetml/2009/9/main" objectType="CheckBox" lockText="1" noThreeD="1"/>
</file>

<file path=xl/ctrlProps/ctrlProp871.xml><?xml version="1.0" encoding="utf-8"?>
<formControlPr xmlns="http://schemas.microsoft.com/office/spreadsheetml/2009/9/main" objectType="CheckBox" lockText="1" noThreeD="1"/>
</file>

<file path=xl/ctrlProps/ctrlProp872.xml><?xml version="1.0" encoding="utf-8"?>
<formControlPr xmlns="http://schemas.microsoft.com/office/spreadsheetml/2009/9/main" objectType="CheckBox" lockText="1" noThreeD="1"/>
</file>

<file path=xl/ctrlProps/ctrlProp873.xml><?xml version="1.0" encoding="utf-8"?>
<formControlPr xmlns="http://schemas.microsoft.com/office/spreadsheetml/2009/9/main" objectType="CheckBox" lockText="1" noThreeD="1"/>
</file>

<file path=xl/ctrlProps/ctrlProp874.xml><?xml version="1.0" encoding="utf-8"?>
<formControlPr xmlns="http://schemas.microsoft.com/office/spreadsheetml/2009/9/main" objectType="CheckBox" lockText="1" noThreeD="1"/>
</file>

<file path=xl/ctrlProps/ctrlProp875.xml><?xml version="1.0" encoding="utf-8"?>
<formControlPr xmlns="http://schemas.microsoft.com/office/spreadsheetml/2009/9/main" objectType="CheckBox" lockText="1" noThreeD="1"/>
</file>

<file path=xl/ctrlProps/ctrlProp876.xml><?xml version="1.0" encoding="utf-8"?>
<formControlPr xmlns="http://schemas.microsoft.com/office/spreadsheetml/2009/9/main" objectType="CheckBox" lockText="1" noThreeD="1"/>
</file>

<file path=xl/ctrlProps/ctrlProp877.xml><?xml version="1.0" encoding="utf-8"?>
<formControlPr xmlns="http://schemas.microsoft.com/office/spreadsheetml/2009/9/main" objectType="CheckBox" lockText="1" noThreeD="1"/>
</file>

<file path=xl/ctrlProps/ctrlProp878.xml><?xml version="1.0" encoding="utf-8"?>
<formControlPr xmlns="http://schemas.microsoft.com/office/spreadsheetml/2009/9/main" objectType="CheckBox" lockText="1" noThreeD="1"/>
</file>

<file path=xl/ctrlProps/ctrlProp879.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80.xml><?xml version="1.0" encoding="utf-8"?>
<formControlPr xmlns="http://schemas.microsoft.com/office/spreadsheetml/2009/9/main" objectType="CheckBox" lockText="1" noThreeD="1"/>
</file>

<file path=xl/ctrlProps/ctrlProp881.xml><?xml version="1.0" encoding="utf-8"?>
<formControlPr xmlns="http://schemas.microsoft.com/office/spreadsheetml/2009/9/main" objectType="CheckBox" lockText="1" noThreeD="1"/>
</file>

<file path=xl/ctrlProps/ctrlProp882.xml><?xml version="1.0" encoding="utf-8"?>
<formControlPr xmlns="http://schemas.microsoft.com/office/spreadsheetml/2009/9/main" objectType="CheckBox" lockText="1" noThreeD="1"/>
</file>

<file path=xl/ctrlProps/ctrlProp883.xml><?xml version="1.0" encoding="utf-8"?>
<formControlPr xmlns="http://schemas.microsoft.com/office/spreadsheetml/2009/9/main" objectType="CheckBox" lockText="1" noThreeD="1"/>
</file>

<file path=xl/ctrlProps/ctrlProp884.xml><?xml version="1.0" encoding="utf-8"?>
<formControlPr xmlns="http://schemas.microsoft.com/office/spreadsheetml/2009/9/main" objectType="CheckBox" lockText="1" noThreeD="1"/>
</file>

<file path=xl/ctrlProps/ctrlProp885.xml><?xml version="1.0" encoding="utf-8"?>
<formControlPr xmlns="http://schemas.microsoft.com/office/spreadsheetml/2009/9/main" objectType="CheckBox" lockText="1" noThreeD="1"/>
</file>

<file path=xl/ctrlProps/ctrlProp886.xml><?xml version="1.0" encoding="utf-8"?>
<formControlPr xmlns="http://schemas.microsoft.com/office/spreadsheetml/2009/9/main" objectType="CheckBox" lockText="1" noThreeD="1"/>
</file>

<file path=xl/ctrlProps/ctrlProp887.xml><?xml version="1.0" encoding="utf-8"?>
<formControlPr xmlns="http://schemas.microsoft.com/office/spreadsheetml/2009/9/main" objectType="CheckBox" lockText="1" noThreeD="1"/>
</file>

<file path=xl/ctrlProps/ctrlProp888.xml><?xml version="1.0" encoding="utf-8"?>
<formControlPr xmlns="http://schemas.microsoft.com/office/spreadsheetml/2009/9/main" objectType="CheckBox" lockText="1" noThreeD="1"/>
</file>

<file path=xl/ctrlProps/ctrlProp889.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890.xml><?xml version="1.0" encoding="utf-8"?>
<formControlPr xmlns="http://schemas.microsoft.com/office/spreadsheetml/2009/9/main" objectType="CheckBox" lockText="1" noThreeD="1"/>
</file>

<file path=xl/ctrlProps/ctrlProp891.xml><?xml version="1.0" encoding="utf-8"?>
<formControlPr xmlns="http://schemas.microsoft.com/office/spreadsheetml/2009/9/main" objectType="CheckBox" lockText="1" noThreeD="1"/>
</file>

<file path=xl/ctrlProps/ctrlProp892.xml><?xml version="1.0" encoding="utf-8"?>
<formControlPr xmlns="http://schemas.microsoft.com/office/spreadsheetml/2009/9/main" objectType="CheckBox" lockText="1" noThreeD="1"/>
</file>

<file path=xl/ctrlProps/ctrlProp893.xml><?xml version="1.0" encoding="utf-8"?>
<formControlPr xmlns="http://schemas.microsoft.com/office/spreadsheetml/2009/9/main" objectType="CheckBox" lockText="1" noThreeD="1"/>
</file>

<file path=xl/ctrlProps/ctrlProp894.xml><?xml version="1.0" encoding="utf-8"?>
<formControlPr xmlns="http://schemas.microsoft.com/office/spreadsheetml/2009/9/main" objectType="CheckBox" lockText="1" noThreeD="1"/>
</file>

<file path=xl/ctrlProps/ctrlProp895.xml><?xml version="1.0" encoding="utf-8"?>
<formControlPr xmlns="http://schemas.microsoft.com/office/spreadsheetml/2009/9/main" objectType="CheckBox" lockText="1" noThreeD="1"/>
</file>

<file path=xl/ctrlProps/ctrlProp896.xml><?xml version="1.0" encoding="utf-8"?>
<formControlPr xmlns="http://schemas.microsoft.com/office/spreadsheetml/2009/9/main" objectType="CheckBox" lockText="1" noThreeD="1"/>
</file>

<file path=xl/ctrlProps/ctrlProp897.xml><?xml version="1.0" encoding="utf-8"?>
<formControlPr xmlns="http://schemas.microsoft.com/office/spreadsheetml/2009/9/main" objectType="CheckBox" lockText="1" noThreeD="1"/>
</file>

<file path=xl/ctrlProps/ctrlProp898.xml><?xml version="1.0" encoding="utf-8"?>
<formControlPr xmlns="http://schemas.microsoft.com/office/spreadsheetml/2009/9/main" objectType="CheckBox" lockText="1" noThreeD="1"/>
</file>

<file path=xl/ctrlProps/ctrlProp89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00.xml><?xml version="1.0" encoding="utf-8"?>
<formControlPr xmlns="http://schemas.microsoft.com/office/spreadsheetml/2009/9/main" objectType="CheckBox" lockText="1" noThreeD="1"/>
</file>

<file path=xl/ctrlProps/ctrlProp901.xml><?xml version="1.0" encoding="utf-8"?>
<formControlPr xmlns="http://schemas.microsoft.com/office/spreadsheetml/2009/9/main" objectType="CheckBox" lockText="1" noThreeD="1"/>
</file>

<file path=xl/ctrlProps/ctrlProp902.xml><?xml version="1.0" encoding="utf-8"?>
<formControlPr xmlns="http://schemas.microsoft.com/office/spreadsheetml/2009/9/main" objectType="CheckBox" lockText="1" noThreeD="1"/>
</file>

<file path=xl/ctrlProps/ctrlProp903.xml><?xml version="1.0" encoding="utf-8"?>
<formControlPr xmlns="http://schemas.microsoft.com/office/spreadsheetml/2009/9/main" objectType="CheckBox" lockText="1" noThreeD="1"/>
</file>

<file path=xl/ctrlProps/ctrlProp904.xml><?xml version="1.0" encoding="utf-8"?>
<formControlPr xmlns="http://schemas.microsoft.com/office/spreadsheetml/2009/9/main" objectType="CheckBox" lockText="1" noThreeD="1"/>
</file>

<file path=xl/ctrlProps/ctrlProp905.xml><?xml version="1.0" encoding="utf-8"?>
<formControlPr xmlns="http://schemas.microsoft.com/office/spreadsheetml/2009/9/main" objectType="CheckBox" lockText="1" noThreeD="1"/>
</file>

<file path=xl/ctrlProps/ctrlProp906.xml><?xml version="1.0" encoding="utf-8"?>
<formControlPr xmlns="http://schemas.microsoft.com/office/spreadsheetml/2009/9/main" objectType="CheckBox" lockText="1" noThreeD="1"/>
</file>

<file path=xl/ctrlProps/ctrlProp907.xml><?xml version="1.0" encoding="utf-8"?>
<formControlPr xmlns="http://schemas.microsoft.com/office/spreadsheetml/2009/9/main" objectType="CheckBox" lockText="1" noThreeD="1"/>
</file>

<file path=xl/ctrlProps/ctrlProp908.xml><?xml version="1.0" encoding="utf-8"?>
<formControlPr xmlns="http://schemas.microsoft.com/office/spreadsheetml/2009/9/main" objectType="CheckBox" lockText="1" noThreeD="1"/>
</file>

<file path=xl/ctrlProps/ctrlProp909.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10.xml><?xml version="1.0" encoding="utf-8"?>
<formControlPr xmlns="http://schemas.microsoft.com/office/spreadsheetml/2009/9/main" objectType="CheckBox" lockText="1" noThreeD="1"/>
</file>

<file path=xl/ctrlProps/ctrlProp911.xml><?xml version="1.0" encoding="utf-8"?>
<formControlPr xmlns="http://schemas.microsoft.com/office/spreadsheetml/2009/9/main" objectType="CheckBox" lockText="1" noThreeD="1"/>
</file>

<file path=xl/ctrlProps/ctrlProp912.xml><?xml version="1.0" encoding="utf-8"?>
<formControlPr xmlns="http://schemas.microsoft.com/office/spreadsheetml/2009/9/main" objectType="CheckBox" lockText="1" noThreeD="1"/>
</file>

<file path=xl/ctrlProps/ctrlProp913.xml><?xml version="1.0" encoding="utf-8"?>
<formControlPr xmlns="http://schemas.microsoft.com/office/spreadsheetml/2009/9/main" objectType="CheckBox" lockText="1" noThreeD="1"/>
</file>

<file path=xl/ctrlProps/ctrlProp914.xml><?xml version="1.0" encoding="utf-8"?>
<formControlPr xmlns="http://schemas.microsoft.com/office/spreadsheetml/2009/9/main" objectType="CheckBox" lockText="1" noThreeD="1"/>
</file>

<file path=xl/ctrlProps/ctrlProp915.xml><?xml version="1.0" encoding="utf-8"?>
<formControlPr xmlns="http://schemas.microsoft.com/office/spreadsheetml/2009/9/main" objectType="CheckBox" lockText="1" noThreeD="1"/>
</file>

<file path=xl/ctrlProps/ctrlProp916.xml><?xml version="1.0" encoding="utf-8"?>
<formControlPr xmlns="http://schemas.microsoft.com/office/spreadsheetml/2009/9/main" objectType="CheckBox" lockText="1" noThreeD="1"/>
</file>

<file path=xl/ctrlProps/ctrlProp917.xml><?xml version="1.0" encoding="utf-8"?>
<formControlPr xmlns="http://schemas.microsoft.com/office/spreadsheetml/2009/9/main" objectType="CheckBox" lockText="1" noThreeD="1"/>
</file>

<file path=xl/ctrlProps/ctrlProp918.xml><?xml version="1.0" encoding="utf-8"?>
<formControlPr xmlns="http://schemas.microsoft.com/office/spreadsheetml/2009/9/main" objectType="CheckBox" lockText="1" noThreeD="1"/>
</file>

<file path=xl/ctrlProps/ctrlProp919.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20.xml><?xml version="1.0" encoding="utf-8"?>
<formControlPr xmlns="http://schemas.microsoft.com/office/spreadsheetml/2009/9/main" objectType="CheckBox" lockText="1" noThreeD="1"/>
</file>

<file path=xl/ctrlProps/ctrlProp921.xml><?xml version="1.0" encoding="utf-8"?>
<formControlPr xmlns="http://schemas.microsoft.com/office/spreadsheetml/2009/9/main" objectType="CheckBox" lockText="1" noThreeD="1"/>
</file>

<file path=xl/ctrlProps/ctrlProp922.xml><?xml version="1.0" encoding="utf-8"?>
<formControlPr xmlns="http://schemas.microsoft.com/office/spreadsheetml/2009/9/main" objectType="CheckBox" lockText="1" noThreeD="1"/>
</file>

<file path=xl/ctrlProps/ctrlProp923.xml><?xml version="1.0" encoding="utf-8"?>
<formControlPr xmlns="http://schemas.microsoft.com/office/spreadsheetml/2009/9/main" objectType="CheckBox" lockText="1" noThreeD="1"/>
</file>

<file path=xl/ctrlProps/ctrlProp924.xml><?xml version="1.0" encoding="utf-8"?>
<formControlPr xmlns="http://schemas.microsoft.com/office/spreadsheetml/2009/9/main" objectType="CheckBox" lockText="1" noThreeD="1"/>
</file>

<file path=xl/ctrlProps/ctrlProp925.xml><?xml version="1.0" encoding="utf-8"?>
<formControlPr xmlns="http://schemas.microsoft.com/office/spreadsheetml/2009/9/main" objectType="CheckBox" lockText="1" noThreeD="1"/>
</file>

<file path=xl/ctrlProps/ctrlProp926.xml><?xml version="1.0" encoding="utf-8"?>
<formControlPr xmlns="http://schemas.microsoft.com/office/spreadsheetml/2009/9/main" objectType="CheckBox" lockText="1" noThreeD="1"/>
</file>

<file path=xl/ctrlProps/ctrlProp927.xml><?xml version="1.0" encoding="utf-8"?>
<formControlPr xmlns="http://schemas.microsoft.com/office/spreadsheetml/2009/9/main" objectType="CheckBox" lockText="1" noThreeD="1"/>
</file>

<file path=xl/ctrlProps/ctrlProp928.xml><?xml version="1.0" encoding="utf-8"?>
<formControlPr xmlns="http://schemas.microsoft.com/office/spreadsheetml/2009/9/main" objectType="CheckBox" lockText="1" noThreeD="1"/>
</file>

<file path=xl/ctrlProps/ctrlProp929.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30.xml><?xml version="1.0" encoding="utf-8"?>
<formControlPr xmlns="http://schemas.microsoft.com/office/spreadsheetml/2009/9/main" objectType="CheckBox" lockText="1" noThreeD="1"/>
</file>

<file path=xl/ctrlProps/ctrlProp931.xml><?xml version="1.0" encoding="utf-8"?>
<formControlPr xmlns="http://schemas.microsoft.com/office/spreadsheetml/2009/9/main" objectType="CheckBox" lockText="1" noThreeD="1"/>
</file>

<file path=xl/ctrlProps/ctrlProp932.xml><?xml version="1.0" encoding="utf-8"?>
<formControlPr xmlns="http://schemas.microsoft.com/office/spreadsheetml/2009/9/main" objectType="CheckBox" lockText="1" noThreeD="1"/>
</file>

<file path=xl/ctrlProps/ctrlProp933.xml><?xml version="1.0" encoding="utf-8"?>
<formControlPr xmlns="http://schemas.microsoft.com/office/spreadsheetml/2009/9/main" objectType="CheckBox" lockText="1" noThreeD="1"/>
</file>

<file path=xl/ctrlProps/ctrlProp934.xml><?xml version="1.0" encoding="utf-8"?>
<formControlPr xmlns="http://schemas.microsoft.com/office/spreadsheetml/2009/9/main" objectType="CheckBox" lockText="1" noThreeD="1"/>
</file>

<file path=xl/ctrlProps/ctrlProp935.xml><?xml version="1.0" encoding="utf-8"?>
<formControlPr xmlns="http://schemas.microsoft.com/office/spreadsheetml/2009/9/main" objectType="CheckBox" lockText="1" noThreeD="1"/>
</file>

<file path=xl/ctrlProps/ctrlProp936.xml><?xml version="1.0" encoding="utf-8"?>
<formControlPr xmlns="http://schemas.microsoft.com/office/spreadsheetml/2009/9/main" objectType="CheckBox" lockText="1" noThreeD="1"/>
</file>

<file path=xl/ctrlProps/ctrlProp937.xml><?xml version="1.0" encoding="utf-8"?>
<formControlPr xmlns="http://schemas.microsoft.com/office/spreadsheetml/2009/9/main" objectType="CheckBox" lockText="1" noThreeD="1"/>
</file>

<file path=xl/ctrlProps/ctrlProp938.xml><?xml version="1.0" encoding="utf-8"?>
<formControlPr xmlns="http://schemas.microsoft.com/office/spreadsheetml/2009/9/main" objectType="CheckBox" lockText="1" noThreeD="1"/>
</file>

<file path=xl/ctrlProps/ctrlProp939.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40.xml><?xml version="1.0" encoding="utf-8"?>
<formControlPr xmlns="http://schemas.microsoft.com/office/spreadsheetml/2009/9/main" objectType="CheckBox" lockText="1" noThreeD="1"/>
</file>

<file path=xl/ctrlProps/ctrlProp941.xml><?xml version="1.0" encoding="utf-8"?>
<formControlPr xmlns="http://schemas.microsoft.com/office/spreadsheetml/2009/9/main" objectType="CheckBox" lockText="1" noThreeD="1"/>
</file>

<file path=xl/ctrlProps/ctrlProp942.xml><?xml version="1.0" encoding="utf-8"?>
<formControlPr xmlns="http://schemas.microsoft.com/office/spreadsheetml/2009/9/main" objectType="CheckBox" lockText="1" noThreeD="1"/>
</file>

<file path=xl/ctrlProps/ctrlProp943.xml><?xml version="1.0" encoding="utf-8"?>
<formControlPr xmlns="http://schemas.microsoft.com/office/spreadsheetml/2009/9/main" objectType="CheckBox" lockText="1" noThreeD="1"/>
</file>

<file path=xl/ctrlProps/ctrlProp944.xml><?xml version="1.0" encoding="utf-8"?>
<formControlPr xmlns="http://schemas.microsoft.com/office/spreadsheetml/2009/9/main" objectType="CheckBox" lockText="1" noThreeD="1"/>
</file>

<file path=xl/ctrlProps/ctrlProp945.xml><?xml version="1.0" encoding="utf-8"?>
<formControlPr xmlns="http://schemas.microsoft.com/office/spreadsheetml/2009/9/main" objectType="CheckBox" lockText="1" noThreeD="1"/>
</file>

<file path=xl/ctrlProps/ctrlProp946.xml><?xml version="1.0" encoding="utf-8"?>
<formControlPr xmlns="http://schemas.microsoft.com/office/spreadsheetml/2009/9/main" objectType="CheckBox" lockText="1" noThreeD="1"/>
</file>

<file path=xl/ctrlProps/ctrlProp947.xml><?xml version="1.0" encoding="utf-8"?>
<formControlPr xmlns="http://schemas.microsoft.com/office/spreadsheetml/2009/9/main" objectType="CheckBox" lockText="1" noThreeD="1"/>
</file>

<file path=xl/ctrlProps/ctrlProp948.xml><?xml version="1.0" encoding="utf-8"?>
<formControlPr xmlns="http://schemas.microsoft.com/office/spreadsheetml/2009/9/main" objectType="CheckBox" lockText="1" noThreeD="1"/>
</file>

<file path=xl/ctrlProps/ctrlProp949.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50.xml><?xml version="1.0" encoding="utf-8"?>
<formControlPr xmlns="http://schemas.microsoft.com/office/spreadsheetml/2009/9/main" objectType="CheckBox" lockText="1" noThreeD="1"/>
</file>

<file path=xl/ctrlProps/ctrlProp951.xml><?xml version="1.0" encoding="utf-8"?>
<formControlPr xmlns="http://schemas.microsoft.com/office/spreadsheetml/2009/9/main" objectType="CheckBox" lockText="1" noThreeD="1"/>
</file>

<file path=xl/ctrlProps/ctrlProp952.xml><?xml version="1.0" encoding="utf-8"?>
<formControlPr xmlns="http://schemas.microsoft.com/office/spreadsheetml/2009/9/main" objectType="CheckBox" lockText="1" noThreeD="1"/>
</file>

<file path=xl/ctrlProps/ctrlProp953.xml><?xml version="1.0" encoding="utf-8"?>
<formControlPr xmlns="http://schemas.microsoft.com/office/spreadsheetml/2009/9/main" objectType="CheckBox" lockText="1" noThreeD="1"/>
</file>

<file path=xl/ctrlProps/ctrlProp954.xml><?xml version="1.0" encoding="utf-8"?>
<formControlPr xmlns="http://schemas.microsoft.com/office/spreadsheetml/2009/9/main" objectType="CheckBox" lockText="1" noThreeD="1"/>
</file>

<file path=xl/ctrlProps/ctrlProp955.xml><?xml version="1.0" encoding="utf-8"?>
<formControlPr xmlns="http://schemas.microsoft.com/office/spreadsheetml/2009/9/main" objectType="CheckBox" lockText="1" noThreeD="1"/>
</file>

<file path=xl/ctrlProps/ctrlProp956.xml><?xml version="1.0" encoding="utf-8"?>
<formControlPr xmlns="http://schemas.microsoft.com/office/spreadsheetml/2009/9/main" objectType="CheckBox" lockText="1" noThreeD="1"/>
</file>

<file path=xl/ctrlProps/ctrlProp957.xml><?xml version="1.0" encoding="utf-8"?>
<formControlPr xmlns="http://schemas.microsoft.com/office/spreadsheetml/2009/9/main" objectType="CheckBox" lockText="1" noThreeD="1"/>
</file>

<file path=xl/ctrlProps/ctrlProp958.xml><?xml version="1.0" encoding="utf-8"?>
<formControlPr xmlns="http://schemas.microsoft.com/office/spreadsheetml/2009/9/main" objectType="CheckBox" lockText="1" noThreeD="1"/>
</file>

<file path=xl/ctrlProps/ctrlProp959.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60.xml><?xml version="1.0" encoding="utf-8"?>
<formControlPr xmlns="http://schemas.microsoft.com/office/spreadsheetml/2009/9/main" objectType="CheckBox" lockText="1" noThreeD="1"/>
</file>

<file path=xl/ctrlProps/ctrlProp961.xml><?xml version="1.0" encoding="utf-8"?>
<formControlPr xmlns="http://schemas.microsoft.com/office/spreadsheetml/2009/9/main" objectType="CheckBox" lockText="1" noThreeD="1"/>
</file>

<file path=xl/ctrlProps/ctrlProp962.xml><?xml version="1.0" encoding="utf-8"?>
<formControlPr xmlns="http://schemas.microsoft.com/office/spreadsheetml/2009/9/main" objectType="CheckBox" lockText="1" noThreeD="1"/>
</file>

<file path=xl/ctrlProps/ctrlProp963.xml><?xml version="1.0" encoding="utf-8"?>
<formControlPr xmlns="http://schemas.microsoft.com/office/spreadsheetml/2009/9/main" objectType="CheckBox" lockText="1" noThreeD="1"/>
</file>

<file path=xl/ctrlProps/ctrlProp964.xml><?xml version="1.0" encoding="utf-8"?>
<formControlPr xmlns="http://schemas.microsoft.com/office/spreadsheetml/2009/9/main" objectType="CheckBox" lockText="1" noThreeD="1"/>
</file>

<file path=xl/ctrlProps/ctrlProp965.xml><?xml version="1.0" encoding="utf-8"?>
<formControlPr xmlns="http://schemas.microsoft.com/office/spreadsheetml/2009/9/main" objectType="CheckBox" lockText="1" noThreeD="1"/>
</file>

<file path=xl/ctrlProps/ctrlProp966.xml><?xml version="1.0" encoding="utf-8"?>
<formControlPr xmlns="http://schemas.microsoft.com/office/spreadsheetml/2009/9/main" objectType="CheckBox" lockText="1" noThreeD="1"/>
</file>

<file path=xl/ctrlProps/ctrlProp967.xml><?xml version="1.0" encoding="utf-8"?>
<formControlPr xmlns="http://schemas.microsoft.com/office/spreadsheetml/2009/9/main" objectType="CheckBox" lockText="1" noThreeD="1"/>
</file>

<file path=xl/ctrlProps/ctrlProp968.xml><?xml version="1.0" encoding="utf-8"?>
<formControlPr xmlns="http://schemas.microsoft.com/office/spreadsheetml/2009/9/main" objectType="CheckBox" lockText="1" noThreeD="1"/>
</file>

<file path=xl/ctrlProps/ctrlProp969.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70.xml><?xml version="1.0" encoding="utf-8"?>
<formControlPr xmlns="http://schemas.microsoft.com/office/spreadsheetml/2009/9/main" objectType="CheckBox" lockText="1" noThreeD="1"/>
</file>

<file path=xl/ctrlProps/ctrlProp971.xml><?xml version="1.0" encoding="utf-8"?>
<formControlPr xmlns="http://schemas.microsoft.com/office/spreadsheetml/2009/9/main" objectType="CheckBox" lockText="1" noThreeD="1"/>
</file>

<file path=xl/ctrlProps/ctrlProp972.xml><?xml version="1.0" encoding="utf-8"?>
<formControlPr xmlns="http://schemas.microsoft.com/office/spreadsheetml/2009/9/main" objectType="CheckBox" lockText="1" noThreeD="1"/>
</file>

<file path=xl/ctrlProps/ctrlProp973.xml><?xml version="1.0" encoding="utf-8"?>
<formControlPr xmlns="http://schemas.microsoft.com/office/spreadsheetml/2009/9/main" objectType="CheckBox" lockText="1" noThreeD="1"/>
</file>

<file path=xl/ctrlProps/ctrlProp974.xml><?xml version="1.0" encoding="utf-8"?>
<formControlPr xmlns="http://schemas.microsoft.com/office/spreadsheetml/2009/9/main" objectType="CheckBox" lockText="1" noThreeD="1"/>
</file>

<file path=xl/ctrlProps/ctrlProp975.xml><?xml version="1.0" encoding="utf-8"?>
<formControlPr xmlns="http://schemas.microsoft.com/office/spreadsheetml/2009/9/main" objectType="CheckBox" lockText="1" noThreeD="1"/>
</file>

<file path=xl/ctrlProps/ctrlProp976.xml><?xml version="1.0" encoding="utf-8"?>
<formControlPr xmlns="http://schemas.microsoft.com/office/spreadsheetml/2009/9/main" objectType="CheckBox" lockText="1" noThreeD="1"/>
</file>

<file path=xl/ctrlProps/ctrlProp977.xml><?xml version="1.0" encoding="utf-8"?>
<formControlPr xmlns="http://schemas.microsoft.com/office/spreadsheetml/2009/9/main" objectType="CheckBox" lockText="1" noThreeD="1"/>
</file>

<file path=xl/ctrlProps/ctrlProp978.xml><?xml version="1.0" encoding="utf-8"?>
<formControlPr xmlns="http://schemas.microsoft.com/office/spreadsheetml/2009/9/main" objectType="CheckBox" lockText="1" noThreeD="1"/>
</file>

<file path=xl/ctrlProps/ctrlProp979.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80.xml><?xml version="1.0" encoding="utf-8"?>
<formControlPr xmlns="http://schemas.microsoft.com/office/spreadsheetml/2009/9/main" objectType="CheckBox" lockText="1" noThreeD="1"/>
</file>

<file path=xl/ctrlProps/ctrlProp981.xml><?xml version="1.0" encoding="utf-8"?>
<formControlPr xmlns="http://schemas.microsoft.com/office/spreadsheetml/2009/9/main" objectType="CheckBox" lockText="1" noThreeD="1"/>
</file>

<file path=xl/ctrlProps/ctrlProp982.xml><?xml version="1.0" encoding="utf-8"?>
<formControlPr xmlns="http://schemas.microsoft.com/office/spreadsheetml/2009/9/main" objectType="CheckBox" lockText="1" noThreeD="1"/>
</file>

<file path=xl/ctrlProps/ctrlProp983.xml><?xml version="1.0" encoding="utf-8"?>
<formControlPr xmlns="http://schemas.microsoft.com/office/spreadsheetml/2009/9/main" objectType="CheckBox" lockText="1" noThreeD="1"/>
</file>

<file path=xl/ctrlProps/ctrlProp984.xml><?xml version="1.0" encoding="utf-8"?>
<formControlPr xmlns="http://schemas.microsoft.com/office/spreadsheetml/2009/9/main" objectType="CheckBox" lockText="1" noThreeD="1"/>
</file>

<file path=xl/ctrlProps/ctrlProp985.xml><?xml version="1.0" encoding="utf-8"?>
<formControlPr xmlns="http://schemas.microsoft.com/office/spreadsheetml/2009/9/main" objectType="CheckBox" lockText="1" noThreeD="1"/>
</file>

<file path=xl/ctrlProps/ctrlProp986.xml><?xml version="1.0" encoding="utf-8"?>
<formControlPr xmlns="http://schemas.microsoft.com/office/spreadsheetml/2009/9/main" objectType="CheckBox" lockText="1" noThreeD="1"/>
</file>

<file path=xl/ctrlProps/ctrlProp987.xml><?xml version="1.0" encoding="utf-8"?>
<formControlPr xmlns="http://schemas.microsoft.com/office/spreadsheetml/2009/9/main" objectType="CheckBox" lockText="1" noThreeD="1"/>
</file>

<file path=xl/ctrlProps/ctrlProp988.xml><?xml version="1.0" encoding="utf-8"?>
<formControlPr xmlns="http://schemas.microsoft.com/office/spreadsheetml/2009/9/main" objectType="CheckBox" lockText="1" noThreeD="1"/>
</file>

<file path=xl/ctrlProps/ctrlProp989.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ctrlProps/ctrlProp990.xml><?xml version="1.0" encoding="utf-8"?>
<formControlPr xmlns="http://schemas.microsoft.com/office/spreadsheetml/2009/9/main" objectType="CheckBox" lockText="1" noThreeD="1"/>
</file>

<file path=xl/ctrlProps/ctrlProp991.xml><?xml version="1.0" encoding="utf-8"?>
<formControlPr xmlns="http://schemas.microsoft.com/office/spreadsheetml/2009/9/main" objectType="CheckBox" lockText="1" noThreeD="1"/>
</file>

<file path=xl/ctrlProps/ctrlProp992.xml><?xml version="1.0" encoding="utf-8"?>
<formControlPr xmlns="http://schemas.microsoft.com/office/spreadsheetml/2009/9/main" objectType="CheckBox" lockText="1" noThreeD="1"/>
</file>

<file path=xl/ctrlProps/ctrlProp993.xml><?xml version="1.0" encoding="utf-8"?>
<formControlPr xmlns="http://schemas.microsoft.com/office/spreadsheetml/2009/9/main" objectType="CheckBox" lockText="1" noThreeD="1"/>
</file>

<file path=xl/ctrlProps/ctrlProp994.xml><?xml version="1.0" encoding="utf-8"?>
<formControlPr xmlns="http://schemas.microsoft.com/office/spreadsheetml/2009/9/main" objectType="CheckBox" lockText="1" noThreeD="1"/>
</file>

<file path=xl/ctrlProps/ctrlProp995.xml><?xml version="1.0" encoding="utf-8"?>
<formControlPr xmlns="http://schemas.microsoft.com/office/spreadsheetml/2009/9/main" objectType="CheckBox" lockText="1" noThreeD="1"/>
</file>

<file path=xl/ctrlProps/ctrlProp996.xml><?xml version="1.0" encoding="utf-8"?>
<formControlPr xmlns="http://schemas.microsoft.com/office/spreadsheetml/2009/9/main" objectType="CheckBox" lockText="1" noThreeD="1"/>
</file>

<file path=xl/ctrlProps/ctrlProp997.xml><?xml version="1.0" encoding="utf-8"?>
<formControlPr xmlns="http://schemas.microsoft.com/office/spreadsheetml/2009/9/main" objectType="CheckBox" lockText="1" noThreeD="1"/>
</file>

<file path=xl/ctrlProps/ctrlProp998.xml><?xml version="1.0" encoding="utf-8"?>
<formControlPr xmlns="http://schemas.microsoft.com/office/spreadsheetml/2009/9/main" objectType="CheckBox" lockText="1" noThreeD="1"/>
</file>

<file path=xl/ctrlProps/ctrlProp9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3</xdr:col>
      <xdr:colOff>95250</xdr:colOff>
      <xdr:row>76</xdr:row>
      <xdr:rowOff>9525</xdr:rowOff>
    </xdr:from>
    <xdr:to>
      <xdr:col>20</xdr:col>
      <xdr:colOff>0</xdr:colOff>
      <xdr:row>90</xdr:row>
      <xdr:rowOff>190500</xdr:rowOff>
    </xdr:to>
    <xdr:grpSp>
      <xdr:nvGrpSpPr>
        <xdr:cNvPr id="2" name="グループ化 26">
          <a:extLst>
            <a:ext uri="{FF2B5EF4-FFF2-40B4-BE49-F238E27FC236}">
              <a16:creationId xmlns:a16="http://schemas.microsoft.com/office/drawing/2014/main" id="{00000000-0008-0000-0400-000002000000}"/>
            </a:ext>
          </a:extLst>
        </xdr:cNvPr>
        <xdr:cNvGrpSpPr>
          <a:grpSpLocks/>
        </xdr:cNvGrpSpPr>
      </xdr:nvGrpSpPr>
      <xdr:grpSpPr bwMode="auto">
        <a:xfrm>
          <a:off x="752475" y="14541500"/>
          <a:ext cx="3629025" cy="3784600"/>
          <a:chOff x="667872" y="12325349"/>
          <a:chExt cx="4617382" cy="2596964"/>
        </a:xfrm>
      </xdr:grpSpPr>
      <xdr:pic>
        <xdr:nvPicPr>
          <xdr:cNvPr id="3" name="図 17" descr="01.gif">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7496" y="12338237"/>
            <a:ext cx="3807758" cy="2359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xnSp macro="">
        <xdr:nvCxnSpPr>
          <xdr:cNvPr id="4" name="直線矢印コネクタ 3">
            <a:extLst>
              <a:ext uri="{FF2B5EF4-FFF2-40B4-BE49-F238E27FC236}">
                <a16:creationId xmlns:a16="http://schemas.microsoft.com/office/drawing/2014/main" id="{00000000-0008-0000-0400-000004000000}"/>
              </a:ext>
            </a:extLst>
          </xdr:cNvPr>
          <xdr:cNvCxnSpPr/>
        </xdr:nvCxnSpPr>
        <xdr:spPr>
          <a:xfrm rot="5400000" flipH="1" flipV="1">
            <a:off x="566990" y="13756606"/>
            <a:ext cx="1266589" cy="1064825"/>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5" name="円/楕円 4">
            <a:extLst>
              <a:ext uri="{FF2B5EF4-FFF2-40B4-BE49-F238E27FC236}">
                <a16:creationId xmlns:a16="http://schemas.microsoft.com/office/drawing/2014/main" id="{00000000-0008-0000-0400-000005000000}"/>
              </a:ext>
            </a:extLst>
          </xdr:cNvPr>
          <xdr:cNvSpPr/>
        </xdr:nvSpPr>
        <xdr:spPr>
          <a:xfrm>
            <a:off x="3070795" y="12325349"/>
            <a:ext cx="772705" cy="546729"/>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grpSp>
    <xdr:clientData/>
  </xdr:twoCellAnchor>
  <xdr:twoCellAnchor>
    <xdr:from>
      <xdr:col>2</xdr:col>
      <xdr:colOff>171451</xdr:colOff>
      <xdr:row>19</xdr:row>
      <xdr:rowOff>128631</xdr:rowOff>
    </xdr:from>
    <xdr:to>
      <xdr:col>8</xdr:col>
      <xdr:colOff>0</xdr:colOff>
      <xdr:row>22</xdr:row>
      <xdr:rowOff>88900</xdr:rowOff>
    </xdr:to>
    <xdr:sp macro="" textlink="">
      <xdr:nvSpPr>
        <xdr:cNvPr id="7" name="フローチャート : 書類 6">
          <a:extLst>
            <a:ext uri="{FF2B5EF4-FFF2-40B4-BE49-F238E27FC236}">
              <a16:creationId xmlns:a16="http://schemas.microsoft.com/office/drawing/2014/main" id="{00000000-0008-0000-0400-000007000000}"/>
            </a:ext>
          </a:extLst>
        </xdr:cNvPr>
        <xdr:cNvSpPr/>
      </xdr:nvSpPr>
      <xdr:spPr bwMode="auto">
        <a:xfrm>
          <a:off x="444501" y="2020931"/>
          <a:ext cx="1162049" cy="722269"/>
        </a:xfrm>
        <a:prstGeom prst="flowChart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p>
          <a:pPr algn="ctr"/>
          <a:r>
            <a:rPr kumimoji="1" lang="ja-JP" altLang="en-US" sz="1100"/>
            <a:t>情報入力</a:t>
          </a:r>
          <a:endParaRPr kumimoji="1" lang="en-US" altLang="ja-JP" sz="1100"/>
        </a:p>
        <a:p>
          <a:pPr algn="ctr"/>
          <a:r>
            <a:rPr kumimoji="1" lang="ja-JP" altLang="en-US" sz="1100"/>
            <a:t>シート①・②</a:t>
          </a:r>
          <a:endParaRPr kumimoji="1" lang="en-US" altLang="ja-JP" sz="1100"/>
        </a:p>
      </xdr:txBody>
    </xdr:sp>
    <xdr:clientData/>
  </xdr:twoCellAnchor>
  <xdr:twoCellAnchor>
    <xdr:from>
      <xdr:col>2</xdr:col>
      <xdr:colOff>146047</xdr:colOff>
      <xdr:row>23</xdr:row>
      <xdr:rowOff>103239</xdr:rowOff>
    </xdr:from>
    <xdr:to>
      <xdr:col>7</xdr:col>
      <xdr:colOff>186267</xdr:colOff>
      <xdr:row>27</xdr:row>
      <xdr:rowOff>80392</xdr:rowOff>
    </xdr:to>
    <xdr:sp macro="" textlink="">
      <xdr:nvSpPr>
        <xdr:cNvPr id="9" name="フローチャート : 複数書類 8">
          <a:extLst>
            <a:ext uri="{FF2B5EF4-FFF2-40B4-BE49-F238E27FC236}">
              <a16:creationId xmlns:a16="http://schemas.microsoft.com/office/drawing/2014/main" id="{00000000-0008-0000-0400-000009000000}"/>
            </a:ext>
          </a:extLst>
        </xdr:cNvPr>
        <xdr:cNvSpPr/>
      </xdr:nvSpPr>
      <xdr:spPr bwMode="auto">
        <a:xfrm>
          <a:off x="421214" y="2960739"/>
          <a:ext cx="1151470" cy="834403"/>
        </a:xfrm>
        <a:prstGeom prst="flowChartMulti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latin typeface="+mn-lt"/>
              <a:ea typeface="+mn-ea"/>
              <a:cs typeface="+mn-cs"/>
            </a:rPr>
            <a:t>第</a:t>
          </a:r>
          <a:r>
            <a:rPr kumimoji="1" lang="ja-JP" altLang="en-US" sz="1100">
              <a:solidFill>
                <a:schemeClr val="dk1"/>
              </a:solidFill>
              <a:latin typeface="+mn-lt"/>
              <a:ea typeface="+mn-ea"/>
              <a:cs typeface="+mn-cs"/>
            </a:rPr>
            <a:t>１</a:t>
          </a:r>
          <a:r>
            <a:rPr kumimoji="1" lang="ja-JP" altLang="ja-JP" sz="1100">
              <a:solidFill>
                <a:schemeClr val="dk1"/>
              </a:solidFill>
              <a:latin typeface="+mn-lt"/>
              <a:ea typeface="+mn-ea"/>
              <a:cs typeface="+mn-cs"/>
            </a:rPr>
            <a:t>号様式</a:t>
          </a:r>
          <a:endParaRPr lang="ja-JP" altLang="ja-JP"/>
        </a:p>
        <a:p>
          <a:pPr algn="ctr"/>
          <a:endParaRPr kumimoji="1" lang="ja-JP" altLang="en-US" sz="1100"/>
        </a:p>
      </xdr:txBody>
    </xdr:sp>
    <xdr:clientData/>
  </xdr:twoCellAnchor>
  <xdr:twoCellAnchor>
    <xdr:from>
      <xdr:col>10</xdr:col>
      <xdr:colOff>114300</xdr:colOff>
      <xdr:row>21</xdr:row>
      <xdr:rowOff>108575</xdr:rowOff>
    </xdr:from>
    <xdr:to>
      <xdr:col>11</xdr:col>
      <xdr:colOff>152401</xdr:colOff>
      <xdr:row>22</xdr:row>
      <xdr:rowOff>114300</xdr:rowOff>
    </xdr:to>
    <xdr:sp macro="" textlink="">
      <xdr:nvSpPr>
        <xdr:cNvPr id="10" name="右矢印 9">
          <a:extLst>
            <a:ext uri="{FF2B5EF4-FFF2-40B4-BE49-F238E27FC236}">
              <a16:creationId xmlns:a16="http://schemas.microsoft.com/office/drawing/2014/main" id="{00000000-0008-0000-0400-00000A000000}"/>
            </a:ext>
          </a:extLst>
        </xdr:cNvPr>
        <xdr:cNvSpPr/>
      </xdr:nvSpPr>
      <xdr:spPr bwMode="auto">
        <a:xfrm>
          <a:off x="2165350" y="2508875"/>
          <a:ext cx="260351" cy="259725"/>
        </a:xfrm>
        <a:prstGeom prst="rightArrow">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p>
          <a:endParaRPr lang="ja-JP" altLang="en-US"/>
        </a:p>
      </xdr:txBody>
    </xdr:sp>
    <xdr:clientData/>
  </xdr:twoCellAnchor>
  <xdr:twoCellAnchor>
    <xdr:from>
      <xdr:col>24</xdr:col>
      <xdr:colOff>211666</xdr:colOff>
      <xdr:row>25</xdr:row>
      <xdr:rowOff>124448</xdr:rowOff>
    </xdr:from>
    <xdr:to>
      <xdr:col>29</xdr:col>
      <xdr:colOff>124883</xdr:colOff>
      <xdr:row>29</xdr:row>
      <xdr:rowOff>76201</xdr:rowOff>
    </xdr:to>
    <xdr:sp macro="" textlink="">
      <xdr:nvSpPr>
        <xdr:cNvPr id="12" name="フローチャート : 複数書類 8">
          <a:extLst>
            <a:ext uri="{FF2B5EF4-FFF2-40B4-BE49-F238E27FC236}">
              <a16:creationId xmlns:a16="http://schemas.microsoft.com/office/drawing/2014/main" id="{00000000-0008-0000-0400-00000C000000}"/>
            </a:ext>
          </a:extLst>
        </xdr:cNvPr>
        <xdr:cNvSpPr/>
      </xdr:nvSpPr>
      <xdr:spPr bwMode="auto">
        <a:xfrm>
          <a:off x="5376333" y="3468781"/>
          <a:ext cx="1066800" cy="724337"/>
        </a:xfrm>
        <a:prstGeom prst="flowChartMulti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latin typeface="+mn-lt"/>
              <a:ea typeface="+mn-ea"/>
              <a:cs typeface="+mn-cs"/>
            </a:rPr>
            <a:t>第</a:t>
          </a:r>
          <a:r>
            <a:rPr kumimoji="1" lang="ja-JP" altLang="en-US" sz="1100">
              <a:solidFill>
                <a:schemeClr val="dk1"/>
              </a:solidFill>
              <a:latin typeface="+mn-lt"/>
              <a:ea typeface="+mn-ea"/>
              <a:cs typeface="+mn-cs"/>
            </a:rPr>
            <a:t>５</a:t>
          </a:r>
          <a:r>
            <a:rPr kumimoji="1" lang="ja-JP" altLang="ja-JP" sz="1100">
              <a:solidFill>
                <a:schemeClr val="dk1"/>
              </a:solidFill>
              <a:latin typeface="+mn-lt"/>
              <a:ea typeface="+mn-ea"/>
              <a:cs typeface="+mn-cs"/>
            </a:rPr>
            <a:t>号様式</a:t>
          </a:r>
          <a:endParaRPr lang="ja-JP" altLang="ja-JP"/>
        </a:p>
        <a:p>
          <a:pPr algn="ctr"/>
          <a:endParaRPr kumimoji="1" lang="ja-JP" altLang="en-US" sz="1100"/>
        </a:p>
      </xdr:txBody>
    </xdr:sp>
    <xdr:clientData/>
  </xdr:twoCellAnchor>
  <xdr:twoCellAnchor>
    <xdr:from>
      <xdr:col>13</xdr:col>
      <xdr:colOff>215901</xdr:colOff>
      <xdr:row>19</xdr:row>
      <xdr:rowOff>127000</xdr:rowOff>
    </xdr:from>
    <xdr:to>
      <xdr:col>18</xdr:col>
      <xdr:colOff>215900</xdr:colOff>
      <xdr:row>21</xdr:row>
      <xdr:rowOff>209550</xdr:rowOff>
    </xdr:to>
    <xdr:sp macro="" textlink="">
      <xdr:nvSpPr>
        <xdr:cNvPr id="11" name="フローチャート : 書類 6">
          <a:extLst>
            <a:ext uri="{FF2B5EF4-FFF2-40B4-BE49-F238E27FC236}">
              <a16:creationId xmlns:a16="http://schemas.microsoft.com/office/drawing/2014/main" id="{00000000-0008-0000-0400-00000B000000}"/>
            </a:ext>
          </a:extLst>
        </xdr:cNvPr>
        <xdr:cNvSpPr/>
      </xdr:nvSpPr>
      <xdr:spPr bwMode="auto">
        <a:xfrm>
          <a:off x="3378201" y="2019300"/>
          <a:ext cx="1111249" cy="590550"/>
        </a:xfrm>
        <a:prstGeom prst="flowChart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p>
          <a:pPr algn="ctr"/>
          <a:r>
            <a:rPr kumimoji="1" lang="ja-JP" altLang="en-US" sz="1100"/>
            <a:t>交付決定後入力</a:t>
          </a:r>
          <a:endParaRPr kumimoji="1" lang="en-US" altLang="ja-JP" sz="1100"/>
        </a:p>
        <a:p>
          <a:pPr algn="ctr"/>
          <a:r>
            <a:rPr kumimoji="1" lang="ja-JP" altLang="en-US" sz="1100"/>
            <a:t>シート</a:t>
          </a:r>
          <a:endParaRPr kumimoji="1" lang="en-US" altLang="ja-JP" sz="1100"/>
        </a:p>
      </xdr:txBody>
    </xdr:sp>
    <xdr:clientData/>
  </xdr:twoCellAnchor>
  <xdr:twoCellAnchor>
    <xdr:from>
      <xdr:col>23</xdr:col>
      <xdr:colOff>120651</xdr:colOff>
      <xdr:row>19</xdr:row>
      <xdr:rowOff>114300</xdr:rowOff>
    </xdr:from>
    <xdr:to>
      <xdr:col>27</xdr:col>
      <xdr:colOff>179917</xdr:colOff>
      <xdr:row>21</xdr:row>
      <xdr:rowOff>211667</xdr:rowOff>
    </xdr:to>
    <xdr:sp macro="" textlink="">
      <xdr:nvSpPr>
        <xdr:cNvPr id="16" name="フローチャート : 書類 6">
          <a:extLst>
            <a:ext uri="{FF2B5EF4-FFF2-40B4-BE49-F238E27FC236}">
              <a16:creationId xmlns:a16="http://schemas.microsoft.com/office/drawing/2014/main" id="{00000000-0008-0000-0400-000010000000}"/>
            </a:ext>
          </a:extLst>
        </xdr:cNvPr>
        <xdr:cNvSpPr/>
      </xdr:nvSpPr>
      <xdr:spPr bwMode="auto">
        <a:xfrm>
          <a:off x="5063068" y="2019300"/>
          <a:ext cx="948266" cy="605367"/>
        </a:xfrm>
        <a:prstGeom prst="flowChart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p>
          <a:pPr algn="ctr"/>
          <a:r>
            <a:rPr kumimoji="1" lang="ja-JP" altLang="en-US" sz="1100"/>
            <a:t>実績報告入力</a:t>
          </a:r>
          <a:endParaRPr kumimoji="1" lang="en-US" altLang="ja-JP" sz="1100"/>
        </a:p>
        <a:p>
          <a:pPr algn="ctr"/>
          <a:r>
            <a:rPr kumimoji="1" lang="ja-JP" altLang="en-US" sz="1100"/>
            <a:t>シート</a:t>
          </a:r>
          <a:endParaRPr kumimoji="1" lang="en-US" altLang="ja-JP" sz="1100"/>
        </a:p>
      </xdr:txBody>
    </xdr:sp>
    <xdr:clientData/>
  </xdr:twoCellAnchor>
  <xdr:twoCellAnchor>
    <xdr:from>
      <xdr:col>28</xdr:col>
      <xdr:colOff>21167</xdr:colOff>
      <xdr:row>19</xdr:row>
      <xdr:rowOff>118533</xdr:rowOff>
    </xdr:from>
    <xdr:to>
      <xdr:col>31</xdr:col>
      <xdr:colOff>158750</xdr:colOff>
      <xdr:row>21</xdr:row>
      <xdr:rowOff>201083</xdr:rowOff>
    </xdr:to>
    <xdr:sp macro="" textlink="">
      <xdr:nvSpPr>
        <xdr:cNvPr id="17" name="フローチャート : 書類 6">
          <a:extLst>
            <a:ext uri="{FF2B5EF4-FFF2-40B4-BE49-F238E27FC236}">
              <a16:creationId xmlns:a16="http://schemas.microsoft.com/office/drawing/2014/main" id="{00000000-0008-0000-0400-000011000000}"/>
            </a:ext>
          </a:extLst>
        </xdr:cNvPr>
        <xdr:cNvSpPr/>
      </xdr:nvSpPr>
      <xdr:spPr bwMode="auto">
        <a:xfrm>
          <a:off x="6074834" y="2023533"/>
          <a:ext cx="846666" cy="590550"/>
        </a:xfrm>
        <a:prstGeom prst="flowChart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p>
          <a:pPr algn="ctr"/>
          <a:r>
            <a:rPr kumimoji="1" lang="ja-JP" altLang="en-US" sz="1100"/>
            <a:t>第</a:t>
          </a:r>
          <a:r>
            <a:rPr kumimoji="1" lang="en-US" altLang="ja-JP" sz="1100"/>
            <a:t>11</a:t>
          </a:r>
          <a:r>
            <a:rPr kumimoji="1" lang="ja-JP" altLang="en-US" sz="1100"/>
            <a:t>号様式</a:t>
          </a:r>
          <a:endParaRPr kumimoji="1" lang="en-US" altLang="ja-JP" sz="1100"/>
        </a:p>
      </xdr:txBody>
    </xdr:sp>
    <xdr:clientData/>
  </xdr:twoCellAnchor>
  <xdr:twoCellAnchor>
    <xdr:from>
      <xdr:col>21</xdr:col>
      <xdr:colOff>118533</xdr:colOff>
      <xdr:row>19</xdr:row>
      <xdr:rowOff>120650</xdr:rowOff>
    </xdr:from>
    <xdr:to>
      <xdr:col>22</xdr:col>
      <xdr:colOff>156634</xdr:colOff>
      <xdr:row>20</xdr:row>
      <xdr:rowOff>126375</xdr:rowOff>
    </xdr:to>
    <xdr:sp macro="" textlink="">
      <xdr:nvSpPr>
        <xdr:cNvPr id="20" name="右矢印 9">
          <a:extLst>
            <a:ext uri="{FF2B5EF4-FFF2-40B4-BE49-F238E27FC236}">
              <a16:creationId xmlns:a16="http://schemas.microsoft.com/office/drawing/2014/main" id="{00000000-0008-0000-0400-000014000000}"/>
            </a:ext>
          </a:extLst>
        </xdr:cNvPr>
        <xdr:cNvSpPr/>
      </xdr:nvSpPr>
      <xdr:spPr bwMode="auto">
        <a:xfrm>
          <a:off x="4616450" y="2025650"/>
          <a:ext cx="260351" cy="259725"/>
        </a:xfrm>
        <a:prstGeom prst="rightArrow">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p>
          <a:endParaRPr lang="ja-JP" altLang="en-US"/>
        </a:p>
      </xdr:txBody>
    </xdr:sp>
    <xdr:clientData/>
  </xdr:twoCellAnchor>
  <xdr:twoCellAnchor>
    <xdr:from>
      <xdr:col>21</xdr:col>
      <xdr:colOff>127000</xdr:colOff>
      <xdr:row>25</xdr:row>
      <xdr:rowOff>137584</xdr:rowOff>
    </xdr:from>
    <xdr:to>
      <xdr:col>22</xdr:col>
      <xdr:colOff>165101</xdr:colOff>
      <xdr:row>27</xdr:row>
      <xdr:rowOff>26892</xdr:rowOff>
    </xdr:to>
    <xdr:sp macro="" textlink="">
      <xdr:nvSpPr>
        <xdr:cNvPr id="21" name="右矢印 9">
          <a:extLst>
            <a:ext uri="{FF2B5EF4-FFF2-40B4-BE49-F238E27FC236}">
              <a16:creationId xmlns:a16="http://schemas.microsoft.com/office/drawing/2014/main" id="{00000000-0008-0000-0400-000015000000}"/>
            </a:ext>
          </a:extLst>
        </xdr:cNvPr>
        <xdr:cNvSpPr/>
      </xdr:nvSpPr>
      <xdr:spPr bwMode="auto">
        <a:xfrm>
          <a:off x="4624917" y="3481917"/>
          <a:ext cx="260351" cy="259725"/>
        </a:xfrm>
        <a:prstGeom prst="rightArrow">
          <a:avLst/>
        </a:prstGeom>
        <a:ln w="6350">
          <a:solidFill>
            <a:sysClr val="windowText" lastClr="000000"/>
          </a:solidFill>
          <a:prstDash val="dash"/>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p>
          <a:endParaRPr lang="ja-JP" altLang="en-US"/>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177800</xdr:colOff>
          <xdr:row>31</xdr:row>
          <xdr:rowOff>12700</xdr:rowOff>
        </xdr:from>
        <xdr:to>
          <xdr:col>21</xdr:col>
          <xdr:colOff>76200</xdr:colOff>
          <xdr:row>31</xdr:row>
          <xdr:rowOff>279400</xdr:rowOff>
        </xdr:to>
        <xdr:sp macro="" textlink="">
          <xdr:nvSpPr>
            <xdr:cNvPr id="178177" name="Check Box 1" hidden="1">
              <a:extLst>
                <a:ext uri="{63B3BB69-23CF-44E3-9099-C40C66FF867C}">
                  <a14:compatExt spid="_x0000_s178177"/>
                </a:ext>
                <a:ext uri="{FF2B5EF4-FFF2-40B4-BE49-F238E27FC236}">
                  <a16:creationId xmlns:a16="http://schemas.microsoft.com/office/drawing/2014/main" id="{00000000-0008-0000-0F00-000001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120650</xdr:colOff>
          <xdr:row>31</xdr:row>
          <xdr:rowOff>12700</xdr:rowOff>
        </xdr:from>
        <xdr:to>
          <xdr:col>24</xdr:col>
          <xdr:colOff>50800</xdr:colOff>
          <xdr:row>31</xdr:row>
          <xdr:rowOff>279400</xdr:rowOff>
        </xdr:to>
        <xdr:sp macro="" textlink="">
          <xdr:nvSpPr>
            <xdr:cNvPr id="178178" name="Check Box 2" hidden="1">
              <a:extLst>
                <a:ext uri="{63B3BB69-23CF-44E3-9099-C40C66FF867C}">
                  <a14:compatExt spid="_x0000_s178178"/>
                </a:ext>
                <a:ext uri="{FF2B5EF4-FFF2-40B4-BE49-F238E27FC236}">
                  <a16:creationId xmlns:a16="http://schemas.microsoft.com/office/drawing/2014/main" id="{00000000-0008-0000-0F00-000002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36</xdr:row>
          <xdr:rowOff>0</xdr:rowOff>
        </xdr:from>
        <xdr:to>
          <xdr:col>2</xdr:col>
          <xdr:colOff>114300</xdr:colOff>
          <xdr:row>36</xdr:row>
          <xdr:rowOff>190500</xdr:rowOff>
        </xdr:to>
        <xdr:sp macro="" textlink="">
          <xdr:nvSpPr>
            <xdr:cNvPr id="178179" name="Check Box 3" hidden="1">
              <a:extLst>
                <a:ext uri="{63B3BB69-23CF-44E3-9099-C40C66FF867C}">
                  <a14:compatExt spid="_x0000_s178179"/>
                </a:ext>
                <a:ext uri="{FF2B5EF4-FFF2-40B4-BE49-F238E27FC236}">
                  <a16:creationId xmlns:a16="http://schemas.microsoft.com/office/drawing/2014/main" id="{00000000-0008-0000-0F00-000003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177800</xdr:colOff>
          <xdr:row>31</xdr:row>
          <xdr:rowOff>12700</xdr:rowOff>
        </xdr:from>
        <xdr:to>
          <xdr:col>21</xdr:col>
          <xdr:colOff>76200</xdr:colOff>
          <xdr:row>31</xdr:row>
          <xdr:rowOff>279400</xdr:rowOff>
        </xdr:to>
        <xdr:sp macro="" textlink="">
          <xdr:nvSpPr>
            <xdr:cNvPr id="178180" name="Check Box 4" hidden="1">
              <a:extLst>
                <a:ext uri="{63B3BB69-23CF-44E3-9099-C40C66FF867C}">
                  <a14:compatExt spid="_x0000_s178180"/>
                </a:ext>
                <a:ext uri="{FF2B5EF4-FFF2-40B4-BE49-F238E27FC236}">
                  <a16:creationId xmlns:a16="http://schemas.microsoft.com/office/drawing/2014/main" id="{00000000-0008-0000-0F00-000004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120650</xdr:colOff>
          <xdr:row>31</xdr:row>
          <xdr:rowOff>12700</xdr:rowOff>
        </xdr:from>
        <xdr:to>
          <xdr:col>24</xdr:col>
          <xdr:colOff>50800</xdr:colOff>
          <xdr:row>31</xdr:row>
          <xdr:rowOff>279400</xdr:rowOff>
        </xdr:to>
        <xdr:sp macro="" textlink="">
          <xdr:nvSpPr>
            <xdr:cNvPr id="178181" name="Check Box 5" hidden="1">
              <a:extLst>
                <a:ext uri="{63B3BB69-23CF-44E3-9099-C40C66FF867C}">
                  <a14:compatExt spid="_x0000_s178181"/>
                </a:ext>
                <a:ext uri="{FF2B5EF4-FFF2-40B4-BE49-F238E27FC236}">
                  <a16:creationId xmlns:a16="http://schemas.microsoft.com/office/drawing/2014/main" id="{00000000-0008-0000-0F00-000005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36</xdr:row>
          <xdr:rowOff>0</xdr:rowOff>
        </xdr:from>
        <xdr:to>
          <xdr:col>2</xdr:col>
          <xdr:colOff>114300</xdr:colOff>
          <xdr:row>36</xdr:row>
          <xdr:rowOff>190500</xdr:rowOff>
        </xdr:to>
        <xdr:sp macro="" textlink="">
          <xdr:nvSpPr>
            <xdr:cNvPr id="178182" name="Check Box 6" hidden="1">
              <a:extLst>
                <a:ext uri="{63B3BB69-23CF-44E3-9099-C40C66FF867C}">
                  <a14:compatExt spid="_x0000_s178182"/>
                </a:ext>
                <a:ext uri="{FF2B5EF4-FFF2-40B4-BE49-F238E27FC236}">
                  <a16:creationId xmlns:a16="http://schemas.microsoft.com/office/drawing/2014/main" id="{00000000-0008-0000-0F00-000006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177800</xdr:colOff>
          <xdr:row>31</xdr:row>
          <xdr:rowOff>12700</xdr:rowOff>
        </xdr:from>
        <xdr:to>
          <xdr:col>21</xdr:col>
          <xdr:colOff>76200</xdr:colOff>
          <xdr:row>31</xdr:row>
          <xdr:rowOff>279400</xdr:rowOff>
        </xdr:to>
        <xdr:sp macro="" textlink="">
          <xdr:nvSpPr>
            <xdr:cNvPr id="178183" name="Check Box 7" hidden="1">
              <a:extLst>
                <a:ext uri="{63B3BB69-23CF-44E3-9099-C40C66FF867C}">
                  <a14:compatExt spid="_x0000_s178183"/>
                </a:ext>
                <a:ext uri="{FF2B5EF4-FFF2-40B4-BE49-F238E27FC236}">
                  <a16:creationId xmlns:a16="http://schemas.microsoft.com/office/drawing/2014/main" id="{00000000-0008-0000-0F00-000007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120650</xdr:colOff>
          <xdr:row>31</xdr:row>
          <xdr:rowOff>12700</xdr:rowOff>
        </xdr:from>
        <xdr:to>
          <xdr:col>24</xdr:col>
          <xdr:colOff>50800</xdr:colOff>
          <xdr:row>31</xdr:row>
          <xdr:rowOff>279400</xdr:rowOff>
        </xdr:to>
        <xdr:sp macro="" textlink="">
          <xdr:nvSpPr>
            <xdr:cNvPr id="178184" name="Check Box 8" hidden="1">
              <a:extLst>
                <a:ext uri="{63B3BB69-23CF-44E3-9099-C40C66FF867C}">
                  <a14:compatExt spid="_x0000_s178184"/>
                </a:ext>
                <a:ext uri="{FF2B5EF4-FFF2-40B4-BE49-F238E27FC236}">
                  <a16:creationId xmlns:a16="http://schemas.microsoft.com/office/drawing/2014/main" id="{00000000-0008-0000-0F00-000008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36</xdr:row>
          <xdr:rowOff>0</xdr:rowOff>
        </xdr:from>
        <xdr:to>
          <xdr:col>2</xdr:col>
          <xdr:colOff>114300</xdr:colOff>
          <xdr:row>36</xdr:row>
          <xdr:rowOff>190500</xdr:rowOff>
        </xdr:to>
        <xdr:sp macro="" textlink="">
          <xdr:nvSpPr>
            <xdr:cNvPr id="178185" name="Check Box 9" hidden="1">
              <a:extLst>
                <a:ext uri="{63B3BB69-23CF-44E3-9099-C40C66FF867C}">
                  <a14:compatExt spid="_x0000_s178185"/>
                </a:ext>
                <a:ext uri="{FF2B5EF4-FFF2-40B4-BE49-F238E27FC236}">
                  <a16:creationId xmlns:a16="http://schemas.microsoft.com/office/drawing/2014/main" id="{00000000-0008-0000-0F00-000009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187" name="Check Box 1" hidden="1">
              <a:extLst>
                <a:ext uri="{63B3BB69-23CF-44E3-9099-C40C66FF867C}">
                  <a14:compatExt spid="_x0000_s178187"/>
                </a:ext>
                <a:ext uri="{FF2B5EF4-FFF2-40B4-BE49-F238E27FC236}">
                  <a16:creationId xmlns:a16="http://schemas.microsoft.com/office/drawing/2014/main" id="{00000000-0008-0000-0F00-00000B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188" name="Check Box 2" hidden="1">
              <a:extLst>
                <a:ext uri="{63B3BB69-23CF-44E3-9099-C40C66FF867C}">
                  <a14:compatExt spid="_x0000_s178188"/>
                </a:ext>
                <a:ext uri="{FF2B5EF4-FFF2-40B4-BE49-F238E27FC236}">
                  <a16:creationId xmlns:a16="http://schemas.microsoft.com/office/drawing/2014/main" id="{00000000-0008-0000-0F00-00000C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189" name="Check Box 13" hidden="1">
              <a:extLst>
                <a:ext uri="{63B3BB69-23CF-44E3-9099-C40C66FF867C}">
                  <a14:compatExt spid="_x0000_s178189"/>
                </a:ext>
                <a:ext uri="{FF2B5EF4-FFF2-40B4-BE49-F238E27FC236}">
                  <a16:creationId xmlns:a16="http://schemas.microsoft.com/office/drawing/2014/main" id="{00000000-0008-0000-0F00-00000D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190" name="Check Box 14" hidden="1">
              <a:extLst>
                <a:ext uri="{63B3BB69-23CF-44E3-9099-C40C66FF867C}">
                  <a14:compatExt spid="_x0000_s178190"/>
                </a:ext>
                <a:ext uri="{FF2B5EF4-FFF2-40B4-BE49-F238E27FC236}">
                  <a16:creationId xmlns:a16="http://schemas.microsoft.com/office/drawing/2014/main" id="{00000000-0008-0000-0F00-00000E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191" name="Check Box 15" hidden="1">
              <a:extLst>
                <a:ext uri="{63B3BB69-23CF-44E3-9099-C40C66FF867C}">
                  <a14:compatExt spid="_x0000_s178191"/>
                </a:ext>
                <a:ext uri="{FF2B5EF4-FFF2-40B4-BE49-F238E27FC236}">
                  <a16:creationId xmlns:a16="http://schemas.microsoft.com/office/drawing/2014/main" id="{00000000-0008-0000-0F00-00000F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192" name="Check Box 16" hidden="1">
              <a:extLst>
                <a:ext uri="{63B3BB69-23CF-44E3-9099-C40C66FF867C}">
                  <a14:compatExt spid="_x0000_s178192"/>
                </a:ext>
                <a:ext uri="{FF2B5EF4-FFF2-40B4-BE49-F238E27FC236}">
                  <a16:creationId xmlns:a16="http://schemas.microsoft.com/office/drawing/2014/main" id="{00000000-0008-0000-0F00-000010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193" name="Check Box 17" hidden="1">
              <a:extLst>
                <a:ext uri="{63B3BB69-23CF-44E3-9099-C40C66FF867C}">
                  <a14:compatExt spid="_x0000_s178193"/>
                </a:ext>
                <a:ext uri="{FF2B5EF4-FFF2-40B4-BE49-F238E27FC236}">
                  <a16:creationId xmlns:a16="http://schemas.microsoft.com/office/drawing/2014/main" id="{00000000-0008-0000-0F00-000011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194" name="Check Box 18" hidden="1">
              <a:extLst>
                <a:ext uri="{63B3BB69-23CF-44E3-9099-C40C66FF867C}">
                  <a14:compatExt spid="_x0000_s178194"/>
                </a:ext>
                <a:ext uri="{FF2B5EF4-FFF2-40B4-BE49-F238E27FC236}">
                  <a16:creationId xmlns:a16="http://schemas.microsoft.com/office/drawing/2014/main" id="{00000000-0008-0000-0F00-000012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195" name="Check Box 19" hidden="1">
              <a:extLst>
                <a:ext uri="{63B3BB69-23CF-44E3-9099-C40C66FF867C}">
                  <a14:compatExt spid="_x0000_s178195"/>
                </a:ext>
                <a:ext uri="{FF2B5EF4-FFF2-40B4-BE49-F238E27FC236}">
                  <a16:creationId xmlns:a16="http://schemas.microsoft.com/office/drawing/2014/main" id="{00000000-0008-0000-0F00-000013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196" name="Check Box 1" hidden="1">
              <a:extLst>
                <a:ext uri="{63B3BB69-23CF-44E3-9099-C40C66FF867C}">
                  <a14:compatExt spid="_x0000_s178196"/>
                </a:ext>
                <a:ext uri="{FF2B5EF4-FFF2-40B4-BE49-F238E27FC236}">
                  <a16:creationId xmlns:a16="http://schemas.microsoft.com/office/drawing/2014/main" id="{00000000-0008-0000-0F00-000014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197" name="Check Box 2" hidden="1">
              <a:extLst>
                <a:ext uri="{63B3BB69-23CF-44E3-9099-C40C66FF867C}">
                  <a14:compatExt spid="_x0000_s178197"/>
                </a:ext>
                <a:ext uri="{FF2B5EF4-FFF2-40B4-BE49-F238E27FC236}">
                  <a16:creationId xmlns:a16="http://schemas.microsoft.com/office/drawing/2014/main" id="{00000000-0008-0000-0F00-000015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198" name="Check Box 22" hidden="1">
              <a:extLst>
                <a:ext uri="{63B3BB69-23CF-44E3-9099-C40C66FF867C}">
                  <a14:compatExt spid="_x0000_s178198"/>
                </a:ext>
                <a:ext uri="{FF2B5EF4-FFF2-40B4-BE49-F238E27FC236}">
                  <a16:creationId xmlns:a16="http://schemas.microsoft.com/office/drawing/2014/main" id="{00000000-0008-0000-0F00-000016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199" name="Check Box 23" hidden="1">
              <a:extLst>
                <a:ext uri="{63B3BB69-23CF-44E3-9099-C40C66FF867C}">
                  <a14:compatExt spid="_x0000_s178199"/>
                </a:ext>
                <a:ext uri="{FF2B5EF4-FFF2-40B4-BE49-F238E27FC236}">
                  <a16:creationId xmlns:a16="http://schemas.microsoft.com/office/drawing/2014/main" id="{00000000-0008-0000-0F00-000017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200" name="Check Box 24" hidden="1">
              <a:extLst>
                <a:ext uri="{63B3BB69-23CF-44E3-9099-C40C66FF867C}">
                  <a14:compatExt spid="_x0000_s178200"/>
                </a:ext>
                <a:ext uri="{FF2B5EF4-FFF2-40B4-BE49-F238E27FC236}">
                  <a16:creationId xmlns:a16="http://schemas.microsoft.com/office/drawing/2014/main" id="{00000000-0008-0000-0F00-000018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201" name="Check Box 25" hidden="1">
              <a:extLst>
                <a:ext uri="{63B3BB69-23CF-44E3-9099-C40C66FF867C}">
                  <a14:compatExt spid="_x0000_s178201"/>
                </a:ext>
                <a:ext uri="{FF2B5EF4-FFF2-40B4-BE49-F238E27FC236}">
                  <a16:creationId xmlns:a16="http://schemas.microsoft.com/office/drawing/2014/main" id="{00000000-0008-0000-0F00-000019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202" name="Check Box 26" hidden="1">
              <a:extLst>
                <a:ext uri="{63B3BB69-23CF-44E3-9099-C40C66FF867C}">
                  <a14:compatExt spid="_x0000_s178202"/>
                </a:ext>
                <a:ext uri="{FF2B5EF4-FFF2-40B4-BE49-F238E27FC236}">
                  <a16:creationId xmlns:a16="http://schemas.microsoft.com/office/drawing/2014/main" id="{00000000-0008-0000-0F00-00001A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203" name="Check Box 27" hidden="1">
              <a:extLst>
                <a:ext uri="{63B3BB69-23CF-44E3-9099-C40C66FF867C}">
                  <a14:compatExt spid="_x0000_s178203"/>
                </a:ext>
                <a:ext uri="{FF2B5EF4-FFF2-40B4-BE49-F238E27FC236}">
                  <a16:creationId xmlns:a16="http://schemas.microsoft.com/office/drawing/2014/main" id="{00000000-0008-0000-0F00-00001B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204" name="Check Box 28" hidden="1">
              <a:extLst>
                <a:ext uri="{63B3BB69-23CF-44E3-9099-C40C66FF867C}">
                  <a14:compatExt spid="_x0000_s178204"/>
                </a:ext>
                <a:ext uri="{FF2B5EF4-FFF2-40B4-BE49-F238E27FC236}">
                  <a16:creationId xmlns:a16="http://schemas.microsoft.com/office/drawing/2014/main" id="{00000000-0008-0000-0F00-00001C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205" name="Check Box 1" hidden="1">
              <a:extLst>
                <a:ext uri="{63B3BB69-23CF-44E3-9099-C40C66FF867C}">
                  <a14:compatExt spid="_x0000_s178205"/>
                </a:ext>
                <a:ext uri="{FF2B5EF4-FFF2-40B4-BE49-F238E27FC236}">
                  <a16:creationId xmlns:a16="http://schemas.microsoft.com/office/drawing/2014/main" id="{00000000-0008-0000-0F00-00001D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206" name="Check Box 2" hidden="1">
              <a:extLst>
                <a:ext uri="{63B3BB69-23CF-44E3-9099-C40C66FF867C}">
                  <a14:compatExt spid="_x0000_s178206"/>
                </a:ext>
                <a:ext uri="{FF2B5EF4-FFF2-40B4-BE49-F238E27FC236}">
                  <a16:creationId xmlns:a16="http://schemas.microsoft.com/office/drawing/2014/main" id="{00000000-0008-0000-0F00-00001E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207" name="Check Box 31" hidden="1">
              <a:extLst>
                <a:ext uri="{63B3BB69-23CF-44E3-9099-C40C66FF867C}">
                  <a14:compatExt spid="_x0000_s178207"/>
                </a:ext>
                <a:ext uri="{FF2B5EF4-FFF2-40B4-BE49-F238E27FC236}">
                  <a16:creationId xmlns:a16="http://schemas.microsoft.com/office/drawing/2014/main" id="{00000000-0008-0000-0F00-00001F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208" name="Check Box 32" hidden="1">
              <a:extLst>
                <a:ext uri="{63B3BB69-23CF-44E3-9099-C40C66FF867C}">
                  <a14:compatExt spid="_x0000_s178208"/>
                </a:ext>
                <a:ext uri="{FF2B5EF4-FFF2-40B4-BE49-F238E27FC236}">
                  <a16:creationId xmlns:a16="http://schemas.microsoft.com/office/drawing/2014/main" id="{00000000-0008-0000-0F00-000020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209" name="Check Box 33" hidden="1">
              <a:extLst>
                <a:ext uri="{63B3BB69-23CF-44E3-9099-C40C66FF867C}">
                  <a14:compatExt spid="_x0000_s178209"/>
                </a:ext>
                <a:ext uri="{FF2B5EF4-FFF2-40B4-BE49-F238E27FC236}">
                  <a16:creationId xmlns:a16="http://schemas.microsoft.com/office/drawing/2014/main" id="{00000000-0008-0000-0F00-000021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210" name="Check Box 34" hidden="1">
              <a:extLst>
                <a:ext uri="{63B3BB69-23CF-44E3-9099-C40C66FF867C}">
                  <a14:compatExt spid="_x0000_s178210"/>
                </a:ext>
                <a:ext uri="{FF2B5EF4-FFF2-40B4-BE49-F238E27FC236}">
                  <a16:creationId xmlns:a16="http://schemas.microsoft.com/office/drawing/2014/main" id="{00000000-0008-0000-0F00-000022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211" name="Check Box 35" hidden="1">
              <a:extLst>
                <a:ext uri="{63B3BB69-23CF-44E3-9099-C40C66FF867C}">
                  <a14:compatExt spid="_x0000_s178211"/>
                </a:ext>
                <a:ext uri="{FF2B5EF4-FFF2-40B4-BE49-F238E27FC236}">
                  <a16:creationId xmlns:a16="http://schemas.microsoft.com/office/drawing/2014/main" id="{00000000-0008-0000-0F00-000023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212" name="Check Box 36" hidden="1">
              <a:extLst>
                <a:ext uri="{63B3BB69-23CF-44E3-9099-C40C66FF867C}">
                  <a14:compatExt spid="_x0000_s178212"/>
                </a:ext>
                <a:ext uri="{FF2B5EF4-FFF2-40B4-BE49-F238E27FC236}">
                  <a16:creationId xmlns:a16="http://schemas.microsoft.com/office/drawing/2014/main" id="{00000000-0008-0000-0F00-000024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213" name="Check Box 37" hidden="1">
              <a:extLst>
                <a:ext uri="{63B3BB69-23CF-44E3-9099-C40C66FF867C}">
                  <a14:compatExt spid="_x0000_s178213"/>
                </a:ext>
                <a:ext uri="{FF2B5EF4-FFF2-40B4-BE49-F238E27FC236}">
                  <a16:creationId xmlns:a16="http://schemas.microsoft.com/office/drawing/2014/main" id="{00000000-0008-0000-0F00-000025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214" name="Check Box 1" hidden="1">
              <a:extLst>
                <a:ext uri="{63B3BB69-23CF-44E3-9099-C40C66FF867C}">
                  <a14:compatExt spid="_x0000_s178214"/>
                </a:ext>
                <a:ext uri="{FF2B5EF4-FFF2-40B4-BE49-F238E27FC236}">
                  <a16:creationId xmlns:a16="http://schemas.microsoft.com/office/drawing/2014/main" id="{00000000-0008-0000-0F00-000026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215" name="Check Box 2" hidden="1">
              <a:extLst>
                <a:ext uri="{63B3BB69-23CF-44E3-9099-C40C66FF867C}">
                  <a14:compatExt spid="_x0000_s178215"/>
                </a:ext>
                <a:ext uri="{FF2B5EF4-FFF2-40B4-BE49-F238E27FC236}">
                  <a16:creationId xmlns:a16="http://schemas.microsoft.com/office/drawing/2014/main" id="{00000000-0008-0000-0F00-000027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216" name="Check Box 40" hidden="1">
              <a:extLst>
                <a:ext uri="{63B3BB69-23CF-44E3-9099-C40C66FF867C}">
                  <a14:compatExt spid="_x0000_s178216"/>
                </a:ext>
                <a:ext uri="{FF2B5EF4-FFF2-40B4-BE49-F238E27FC236}">
                  <a16:creationId xmlns:a16="http://schemas.microsoft.com/office/drawing/2014/main" id="{00000000-0008-0000-0F00-000028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217" name="Check Box 41" hidden="1">
              <a:extLst>
                <a:ext uri="{63B3BB69-23CF-44E3-9099-C40C66FF867C}">
                  <a14:compatExt spid="_x0000_s178217"/>
                </a:ext>
                <a:ext uri="{FF2B5EF4-FFF2-40B4-BE49-F238E27FC236}">
                  <a16:creationId xmlns:a16="http://schemas.microsoft.com/office/drawing/2014/main" id="{00000000-0008-0000-0F00-000029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218" name="Check Box 42" hidden="1">
              <a:extLst>
                <a:ext uri="{63B3BB69-23CF-44E3-9099-C40C66FF867C}">
                  <a14:compatExt spid="_x0000_s178218"/>
                </a:ext>
                <a:ext uri="{FF2B5EF4-FFF2-40B4-BE49-F238E27FC236}">
                  <a16:creationId xmlns:a16="http://schemas.microsoft.com/office/drawing/2014/main" id="{00000000-0008-0000-0F00-00002A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219" name="Check Box 43" hidden="1">
              <a:extLst>
                <a:ext uri="{63B3BB69-23CF-44E3-9099-C40C66FF867C}">
                  <a14:compatExt spid="_x0000_s178219"/>
                </a:ext>
                <a:ext uri="{FF2B5EF4-FFF2-40B4-BE49-F238E27FC236}">
                  <a16:creationId xmlns:a16="http://schemas.microsoft.com/office/drawing/2014/main" id="{00000000-0008-0000-0F00-00002B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220" name="Check Box 44" hidden="1">
              <a:extLst>
                <a:ext uri="{63B3BB69-23CF-44E3-9099-C40C66FF867C}">
                  <a14:compatExt spid="_x0000_s178220"/>
                </a:ext>
                <a:ext uri="{FF2B5EF4-FFF2-40B4-BE49-F238E27FC236}">
                  <a16:creationId xmlns:a16="http://schemas.microsoft.com/office/drawing/2014/main" id="{00000000-0008-0000-0F00-00002C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221" name="Check Box 45" hidden="1">
              <a:extLst>
                <a:ext uri="{63B3BB69-23CF-44E3-9099-C40C66FF867C}">
                  <a14:compatExt spid="_x0000_s178221"/>
                </a:ext>
                <a:ext uri="{FF2B5EF4-FFF2-40B4-BE49-F238E27FC236}">
                  <a16:creationId xmlns:a16="http://schemas.microsoft.com/office/drawing/2014/main" id="{00000000-0008-0000-0F00-00002D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222" name="Check Box 46" hidden="1">
              <a:extLst>
                <a:ext uri="{63B3BB69-23CF-44E3-9099-C40C66FF867C}">
                  <a14:compatExt spid="_x0000_s178222"/>
                </a:ext>
                <a:ext uri="{FF2B5EF4-FFF2-40B4-BE49-F238E27FC236}">
                  <a16:creationId xmlns:a16="http://schemas.microsoft.com/office/drawing/2014/main" id="{00000000-0008-0000-0F00-00002E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118</xdr:row>
          <xdr:rowOff>0</xdr:rowOff>
        </xdr:from>
        <xdr:to>
          <xdr:col>2</xdr:col>
          <xdr:colOff>114300</xdr:colOff>
          <xdr:row>119</xdr:row>
          <xdr:rowOff>0</xdr:rowOff>
        </xdr:to>
        <xdr:sp macro="" textlink="">
          <xdr:nvSpPr>
            <xdr:cNvPr id="178223" name="Check Box 47" hidden="1">
              <a:extLst>
                <a:ext uri="{63B3BB69-23CF-44E3-9099-C40C66FF867C}">
                  <a14:compatExt spid="_x0000_s178223"/>
                </a:ext>
                <a:ext uri="{FF2B5EF4-FFF2-40B4-BE49-F238E27FC236}">
                  <a16:creationId xmlns:a16="http://schemas.microsoft.com/office/drawing/2014/main" id="{00000000-0008-0000-0F00-00002F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118</xdr:row>
          <xdr:rowOff>0</xdr:rowOff>
        </xdr:from>
        <xdr:to>
          <xdr:col>2</xdr:col>
          <xdr:colOff>114300</xdr:colOff>
          <xdr:row>119</xdr:row>
          <xdr:rowOff>0</xdr:rowOff>
        </xdr:to>
        <xdr:sp macro="" textlink="">
          <xdr:nvSpPr>
            <xdr:cNvPr id="178224" name="Check Box 48" hidden="1">
              <a:extLst>
                <a:ext uri="{63B3BB69-23CF-44E3-9099-C40C66FF867C}">
                  <a14:compatExt spid="_x0000_s178224"/>
                </a:ext>
                <a:ext uri="{FF2B5EF4-FFF2-40B4-BE49-F238E27FC236}">
                  <a16:creationId xmlns:a16="http://schemas.microsoft.com/office/drawing/2014/main" id="{00000000-0008-0000-0F00-000030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118</xdr:row>
          <xdr:rowOff>0</xdr:rowOff>
        </xdr:from>
        <xdr:to>
          <xdr:col>2</xdr:col>
          <xdr:colOff>114300</xdr:colOff>
          <xdr:row>119</xdr:row>
          <xdr:rowOff>0</xdr:rowOff>
        </xdr:to>
        <xdr:sp macro="" textlink="">
          <xdr:nvSpPr>
            <xdr:cNvPr id="178225" name="Check Box 49" hidden="1">
              <a:extLst>
                <a:ext uri="{63B3BB69-23CF-44E3-9099-C40C66FF867C}">
                  <a14:compatExt spid="_x0000_s178225"/>
                </a:ext>
                <a:ext uri="{FF2B5EF4-FFF2-40B4-BE49-F238E27FC236}">
                  <a16:creationId xmlns:a16="http://schemas.microsoft.com/office/drawing/2014/main" id="{00000000-0008-0000-0F00-000031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226" name="Check Box 1" hidden="1">
              <a:extLst>
                <a:ext uri="{63B3BB69-23CF-44E3-9099-C40C66FF867C}">
                  <a14:compatExt spid="_x0000_s178226"/>
                </a:ext>
                <a:ext uri="{FF2B5EF4-FFF2-40B4-BE49-F238E27FC236}">
                  <a16:creationId xmlns:a16="http://schemas.microsoft.com/office/drawing/2014/main" id="{00000000-0008-0000-0F00-000032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227" name="Check Box 2" hidden="1">
              <a:extLst>
                <a:ext uri="{63B3BB69-23CF-44E3-9099-C40C66FF867C}">
                  <a14:compatExt spid="_x0000_s178227"/>
                </a:ext>
                <a:ext uri="{FF2B5EF4-FFF2-40B4-BE49-F238E27FC236}">
                  <a16:creationId xmlns:a16="http://schemas.microsoft.com/office/drawing/2014/main" id="{00000000-0008-0000-0F00-000033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228" name="Check Box 52" hidden="1">
              <a:extLst>
                <a:ext uri="{63B3BB69-23CF-44E3-9099-C40C66FF867C}">
                  <a14:compatExt spid="_x0000_s178228"/>
                </a:ext>
                <a:ext uri="{FF2B5EF4-FFF2-40B4-BE49-F238E27FC236}">
                  <a16:creationId xmlns:a16="http://schemas.microsoft.com/office/drawing/2014/main" id="{00000000-0008-0000-0F00-000034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229" name="Check Box 53" hidden="1">
              <a:extLst>
                <a:ext uri="{63B3BB69-23CF-44E3-9099-C40C66FF867C}">
                  <a14:compatExt spid="_x0000_s178229"/>
                </a:ext>
                <a:ext uri="{FF2B5EF4-FFF2-40B4-BE49-F238E27FC236}">
                  <a16:creationId xmlns:a16="http://schemas.microsoft.com/office/drawing/2014/main" id="{00000000-0008-0000-0F00-000035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230" name="Check Box 54" hidden="1">
              <a:extLst>
                <a:ext uri="{63B3BB69-23CF-44E3-9099-C40C66FF867C}">
                  <a14:compatExt spid="_x0000_s178230"/>
                </a:ext>
                <a:ext uri="{FF2B5EF4-FFF2-40B4-BE49-F238E27FC236}">
                  <a16:creationId xmlns:a16="http://schemas.microsoft.com/office/drawing/2014/main" id="{00000000-0008-0000-0F00-000036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231" name="Check Box 55" hidden="1">
              <a:extLst>
                <a:ext uri="{63B3BB69-23CF-44E3-9099-C40C66FF867C}">
                  <a14:compatExt spid="_x0000_s178231"/>
                </a:ext>
                <a:ext uri="{FF2B5EF4-FFF2-40B4-BE49-F238E27FC236}">
                  <a16:creationId xmlns:a16="http://schemas.microsoft.com/office/drawing/2014/main" id="{00000000-0008-0000-0F00-000037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232" name="Check Box 56" hidden="1">
              <a:extLst>
                <a:ext uri="{63B3BB69-23CF-44E3-9099-C40C66FF867C}">
                  <a14:compatExt spid="_x0000_s178232"/>
                </a:ext>
                <a:ext uri="{FF2B5EF4-FFF2-40B4-BE49-F238E27FC236}">
                  <a16:creationId xmlns:a16="http://schemas.microsoft.com/office/drawing/2014/main" id="{00000000-0008-0000-0F00-000038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233" name="Check Box 57" hidden="1">
              <a:extLst>
                <a:ext uri="{63B3BB69-23CF-44E3-9099-C40C66FF867C}">
                  <a14:compatExt spid="_x0000_s178233"/>
                </a:ext>
                <a:ext uri="{FF2B5EF4-FFF2-40B4-BE49-F238E27FC236}">
                  <a16:creationId xmlns:a16="http://schemas.microsoft.com/office/drawing/2014/main" id="{00000000-0008-0000-0F00-000039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234" name="Check Box 58" hidden="1">
              <a:extLst>
                <a:ext uri="{63B3BB69-23CF-44E3-9099-C40C66FF867C}">
                  <a14:compatExt spid="_x0000_s178234"/>
                </a:ext>
                <a:ext uri="{FF2B5EF4-FFF2-40B4-BE49-F238E27FC236}">
                  <a16:creationId xmlns:a16="http://schemas.microsoft.com/office/drawing/2014/main" id="{00000000-0008-0000-0F00-00003A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118</xdr:row>
          <xdr:rowOff>0</xdr:rowOff>
        </xdr:from>
        <xdr:to>
          <xdr:col>89</xdr:col>
          <xdr:colOff>76200</xdr:colOff>
          <xdr:row>119</xdr:row>
          <xdr:rowOff>0</xdr:rowOff>
        </xdr:to>
        <xdr:sp macro="" textlink="">
          <xdr:nvSpPr>
            <xdr:cNvPr id="178235" name="Check Box 59" hidden="1">
              <a:extLst>
                <a:ext uri="{63B3BB69-23CF-44E3-9099-C40C66FF867C}">
                  <a14:compatExt spid="_x0000_s178235"/>
                </a:ext>
                <a:ext uri="{FF2B5EF4-FFF2-40B4-BE49-F238E27FC236}">
                  <a16:creationId xmlns:a16="http://schemas.microsoft.com/office/drawing/2014/main" id="{00000000-0008-0000-0F00-00003B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118</xdr:row>
          <xdr:rowOff>0</xdr:rowOff>
        </xdr:from>
        <xdr:to>
          <xdr:col>89</xdr:col>
          <xdr:colOff>76200</xdr:colOff>
          <xdr:row>119</xdr:row>
          <xdr:rowOff>0</xdr:rowOff>
        </xdr:to>
        <xdr:sp macro="" textlink="">
          <xdr:nvSpPr>
            <xdr:cNvPr id="178236" name="Check Box 60" hidden="1">
              <a:extLst>
                <a:ext uri="{63B3BB69-23CF-44E3-9099-C40C66FF867C}">
                  <a14:compatExt spid="_x0000_s178236"/>
                </a:ext>
                <a:ext uri="{FF2B5EF4-FFF2-40B4-BE49-F238E27FC236}">
                  <a16:creationId xmlns:a16="http://schemas.microsoft.com/office/drawing/2014/main" id="{00000000-0008-0000-0F00-00003C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118</xdr:row>
          <xdr:rowOff>0</xdr:rowOff>
        </xdr:from>
        <xdr:to>
          <xdr:col>89</xdr:col>
          <xdr:colOff>76200</xdr:colOff>
          <xdr:row>119</xdr:row>
          <xdr:rowOff>0</xdr:rowOff>
        </xdr:to>
        <xdr:sp macro="" textlink="">
          <xdr:nvSpPr>
            <xdr:cNvPr id="178237" name="Check Box 61" hidden="1">
              <a:extLst>
                <a:ext uri="{63B3BB69-23CF-44E3-9099-C40C66FF867C}">
                  <a14:compatExt spid="_x0000_s178237"/>
                </a:ext>
                <a:ext uri="{FF2B5EF4-FFF2-40B4-BE49-F238E27FC236}">
                  <a16:creationId xmlns:a16="http://schemas.microsoft.com/office/drawing/2014/main" id="{00000000-0008-0000-0F00-00003D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238" name="Check Box 1" hidden="1">
              <a:extLst>
                <a:ext uri="{63B3BB69-23CF-44E3-9099-C40C66FF867C}">
                  <a14:compatExt spid="_x0000_s178238"/>
                </a:ext>
                <a:ext uri="{FF2B5EF4-FFF2-40B4-BE49-F238E27FC236}">
                  <a16:creationId xmlns:a16="http://schemas.microsoft.com/office/drawing/2014/main" id="{00000000-0008-0000-0F00-00003E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239" name="Check Box 2" hidden="1">
              <a:extLst>
                <a:ext uri="{63B3BB69-23CF-44E3-9099-C40C66FF867C}">
                  <a14:compatExt spid="_x0000_s178239"/>
                </a:ext>
                <a:ext uri="{FF2B5EF4-FFF2-40B4-BE49-F238E27FC236}">
                  <a16:creationId xmlns:a16="http://schemas.microsoft.com/office/drawing/2014/main" id="{00000000-0008-0000-0F00-00003F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240" name="Check Box 64" hidden="1">
              <a:extLst>
                <a:ext uri="{63B3BB69-23CF-44E3-9099-C40C66FF867C}">
                  <a14:compatExt spid="_x0000_s178240"/>
                </a:ext>
                <a:ext uri="{FF2B5EF4-FFF2-40B4-BE49-F238E27FC236}">
                  <a16:creationId xmlns:a16="http://schemas.microsoft.com/office/drawing/2014/main" id="{00000000-0008-0000-0F00-000040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241" name="Check Box 65" hidden="1">
              <a:extLst>
                <a:ext uri="{63B3BB69-23CF-44E3-9099-C40C66FF867C}">
                  <a14:compatExt spid="_x0000_s178241"/>
                </a:ext>
                <a:ext uri="{FF2B5EF4-FFF2-40B4-BE49-F238E27FC236}">
                  <a16:creationId xmlns:a16="http://schemas.microsoft.com/office/drawing/2014/main" id="{00000000-0008-0000-0F00-000041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242" name="Check Box 66" hidden="1">
              <a:extLst>
                <a:ext uri="{63B3BB69-23CF-44E3-9099-C40C66FF867C}">
                  <a14:compatExt spid="_x0000_s178242"/>
                </a:ext>
                <a:ext uri="{FF2B5EF4-FFF2-40B4-BE49-F238E27FC236}">
                  <a16:creationId xmlns:a16="http://schemas.microsoft.com/office/drawing/2014/main" id="{00000000-0008-0000-0F00-000042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243" name="Check Box 67" hidden="1">
              <a:extLst>
                <a:ext uri="{63B3BB69-23CF-44E3-9099-C40C66FF867C}">
                  <a14:compatExt spid="_x0000_s178243"/>
                </a:ext>
                <a:ext uri="{FF2B5EF4-FFF2-40B4-BE49-F238E27FC236}">
                  <a16:creationId xmlns:a16="http://schemas.microsoft.com/office/drawing/2014/main" id="{00000000-0008-0000-0F00-000043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244" name="Check Box 68" hidden="1">
              <a:extLst>
                <a:ext uri="{63B3BB69-23CF-44E3-9099-C40C66FF867C}">
                  <a14:compatExt spid="_x0000_s178244"/>
                </a:ext>
                <a:ext uri="{FF2B5EF4-FFF2-40B4-BE49-F238E27FC236}">
                  <a16:creationId xmlns:a16="http://schemas.microsoft.com/office/drawing/2014/main" id="{00000000-0008-0000-0F00-000044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245" name="Check Box 69" hidden="1">
              <a:extLst>
                <a:ext uri="{63B3BB69-23CF-44E3-9099-C40C66FF867C}">
                  <a14:compatExt spid="_x0000_s178245"/>
                </a:ext>
                <a:ext uri="{FF2B5EF4-FFF2-40B4-BE49-F238E27FC236}">
                  <a16:creationId xmlns:a16="http://schemas.microsoft.com/office/drawing/2014/main" id="{00000000-0008-0000-0F00-000045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246" name="Check Box 70" hidden="1">
              <a:extLst>
                <a:ext uri="{63B3BB69-23CF-44E3-9099-C40C66FF867C}">
                  <a14:compatExt spid="_x0000_s178246"/>
                </a:ext>
                <a:ext uri="{FF2B5EF4-FFF2-40B4-BE49-F238E27FC236}">
                  <a16:creationId xmlns:a16="http://schemas.microsoft.com/office/drawing/2014/main" id="{00000000-0008-0000-0F00-000046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247" name="Check Box 1" hidden="1">
              <a:extLst>
                <a:ext uri="{63B3BB69-23CF-44E3-9099-C40C66FF867C}">
                  <a14:compatExt spid="_x0000_s178247"/>
                </a:ext>
                <a:ext uri="{FF2B5EF4-FFF2-40B4-BE49-F238E27FC236}">
                  <a16:creationId xmlns:a16="http://schemas.microsoft.com/office/drawing/2014/main" id="{00000000-0008-0000-0F00-000047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248" name="Check Box 2" hidden="1">
              <a:extLst>
                <a:ext uri="{63B3BB69-23CF-44E3-9099-C40C66FF867C}">
                  <a14:compatExt spid="_x0000_s178248"/>
                </a:ext>
                <a:ext uri="{FF2B5EF4-FFF2-40B4-BE49-F238E27FC236}">
                  <a16:creationId xmlns:a16="http://schemas.microsoft.com/office/drawing/2014/main" id="{00000000-0008-0000-0F00-000048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249" name="Check Box 73" hidden="1">
              <a:extLst>
                <a:ext uri="{63B3BB69-23CF-44E3-9099-C40C66FF867C}">
                  <a14:compatExt spid="_x0000_s178249"/>
                </a:ext>
                <a:ext uri="{FF2B5EF4-FFF2-40B4-BE49-F238E27FC236}">
                  <a16:creationId xmlns:a16="http://schemas.microsoft.com/office/drawing/2014/main" id="{00000000-0008-0000-0F00-000049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250" name="Check Box 74" hidden="1">
              <a:extLst>
                <a:ext uri="{63B3BB69-23CF-44E3-9099-C40C66FF867C}">
                  <a14:compatExt spid="_x0000_s178250"/>
                </a:ext>
                <a:ext uri="{FF2B5EF4-FFF2-40B4-BE49-F238E27FC236}">
                  <a16:creationId xmlns:a16="http://schemas.microsoft.com/office/drawing/2014/main" id="{00000000-0008-0000-0F00-00004A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251" name="Check Box 75" hidden="1">
              <a:extLst>
                <a:ext uri="{63B3BB69-23CF-44E3-9099-C40C66FF867C}">
                  <a14:compatExt spid="_x0000_s178251"/>
                </a:ext>
                <a:ext uri="{FF2B5EF4-FFF2-40B4-BE49-F238E27FC236}">
                  <a16:creationId xmlns:a16="http://schemas.microsoft.com/office/drawing/2014/main" id="{00000000-0008-0000-0F00-00004B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252" name="Check Box 76" hidden="1">
              <a:extLst>
                <a:ext uri="{63B3BB69-23CF-44E3-9099-C40C66FF867C}">
                  <a14:compatExt spid="_x0000_s178252"/>
                </a:ext>
                <a:ext uri="{FF2B5EF4-FFF2-40B4-BE49-F238E27FC236}">
                  <a16:creationId xmlns:a16="http://schemas.microsoft.com/office/drawing/2014/main" id="{00000000-0008-0000-0F00-00004C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253" name="Check Box 77" hidden="1">
              <a:extLst>
                <a:ext uri="{63B3BB69-23CF-44E3-9099-C40C66FF867C}">
                  <a14:compatExt spid="_x0000_s178253"/>
                </a:ext>
                <a:ext uri="{FF2B5EF4-FFF2-40B4-BE49-F238E27FC236}">
                  <a16:creationId xmlns:a16="http://schemas.microsoft.com/office/drawing/2014/main" id="{00000000-0008-0000-0F00-00004D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254" name="Check Box 78" hidden="1">
              <a:extLst>
                <a:ext uri="{63B3BB69-23CF-44E3-9099-C40C66FF867C}">
                  <a14:compatExt spid="_x0000_s178254"/>
                </a:ext>
                <a:ext uri="{FF2B5EF4-FFF2-40B4-BE49-F238E27FC236}">
                  <a16:creationId xmlns:a16="http://schemas.microsoft.com/office/drawing/2014/main" id="{00000000-0008-0000-0F00-00004E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255" name="Check Box 79" hidden="1">
              <a:extLst>
                <a:ext uri="{63B3BB69-23CF-44E3-9099-C40C66FF867C}">
                  <a14:compatExt spid="_x0000_s178255"/>
                </a:ext>
                <a:ext uri="{FF2B5EF4-FFF2-40B4-BE49-F238E27FC236}">
                  <a16:creationId xmlns:a16="http://schemas.microsoft.com/office/drawing/2014/main" id="{00000000-0008-0000-0F00-00004F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118</xdr:row>
          <xdr:rowOff>0</xdr:rowOff>
        </xdr:from>
        <xdr:to>
          <xdr:col>89</xdr:col>
          <xdr:colOff>76200</xdr:colOff>
          <xdr:row>119</xdr:row>
          <xdr:rowOff>0</xdr:rowOff>
        </xdr:to>
        <xdr:sp macro="" textlink="">
          <xdr:nvSpPr>
            <xdr:cNvPr id="178256" name="Check Box 80" hidden="1">
              <a:extLst>
                <a:ext uri="{63B3BB69-23CF-44E3-9099-C40C66FF867C}">
                  <a14:compatExt spid="_x0000_s178256"/>
                </a:ext>
                <a:ext uri="{FF2B5EF4-FFF2-40B4-BE49-F238E27FC236}">
                  <a16:creationId xmlns:a16="http://schemas.microsoft.com/office/drawing/2014/main" id="{00000000-0008-0000-0F00-000050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118</xdr:row>
          <xdr:rowOff>0</xdr:rowOff>
        </xdr:from>
        <xdr:to>
          <xdr:col>89</xdr:col>
          <xdr:colOff>76200</xdr:colOff>
          <xdr:row>119</xdr:row>
          <xdr:rowOff>0</xdr:rowOff>
        </xdr:to>
        <xdr:sp macro="" textlink="">
          <xdr:nvSpPr>
            <xdr:cNvPr id="178257" name="Check Box 81" hidden="1">
              <a:extLst>
                <a:ext uri="{63B3BB69-23CF-44E3-9099-C40C66FF867C}">
                  <a14:compatExt spid="_x0000_s178257"/>
                </a:ext>
                <a:ext uri="{FF2B5EF4-FFF2-40B4-BE49-F238E27FC236}">
                  <a16:creationId xmlns:a16="http://schemas.microsoft.com/office/drawing/2014/main" id="{00000000-0008-0000-0F00-000051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118</xdr:row>
          <xdr:rowOff>0</xdr:rowOff>
        </xdr:from>
        <xdr:to>
          <xdr:col>89</xdr:col>
          <xdr:colOff>76200</xdr:colOff>
          <xdr:row>119</xdr:row>
          <xdr:rowOff>0</xdr:rowOff>
        </xdr:to>
        <xdr:sp macro="" textlink="">
          <xdr:nvSpPr>
            <xdr:cNvPr id="178258" name="Check Box 82" hidden="1">
              <a:extLst>
                <a:ext uri="{63B3BB69-23CF-44E3-9099-C40C66FF867C}">
                  <a14:compatExt spid="_x0000_s178258"/>
                </a:ext>
                <a:ext uri="{FF2B5EF4-FFF2-40B4-BE49-F238E27FC236}">
                  <a16:creationId xmlns:a16="http://schemas.microsoft.com/office/drawing/2014/main" id="{00000000-0008-0000-0F00-000052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259" name="Check Box 1" hidden="1">
              <a:extLst>
                <a:ext uri="{63B3BB69-23CF-44E3-9099-C40C66FF867C}">
                  <a14:compatExt spid="_x0000_s178259"/>
                </a:ext>
                <a:ext uri="{FF2B5EF4-FFF2-40B4-BE49-F238E27FC236}">
                  <a16:creationId xmlns:a16="http://schemas.microsoft.com/office/drawing/2014/main" id="{00000000-0008-0000-0F00-000053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260" name="Check Box 2" hidden="1">
              <a:extLst>
                <a:ext uri="{63B3BB69-23CF-44E3-9099-C40C66FF867C}">
                  <a14:compatExt spid="_x0000_s178260"/>
                </a:ext>
                <a:ext uri="{FF2B5EF4-FFF2-40B4-BE49-F238E27FC236}">
                  <a16:creationId xmlns:a16="http://schemas.microsoft.com/office/drawing/2014/main" id="{00000000-0008-0000-0F00-000054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261" name="Check Box 85" hidden="1">
              <a:extLst>
                <a:ext uri="{63B3BB69-23CF-44E3-9099-C40C66FF867C}">
                  <a14:compatExt spid="_x0000_s178261"/>
                </a:ext>
                <a:ext uri="{FF2B5EF4-FFF2-40B4-BE49-F238E27FC236}">
                  <a16:creationId xmlns:a16="http://schemas.microsoft.com/office/drawing/2014/main" id="{00000000-0008-0000-0F00-000055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262" name="Check Box 86" hidden="1">
              <a:extLst>
                <a:ext uri="{63B3BB69-23CF-44E3-9099-C40C66FF867C}">
                  <a14:compatExt spid="_x0000_s178262"/>
                </a:ext>
                <a:ext uri="{FF2B5EF4-FFF2-40B4-BE49-F238E27FC236}">
                  <a16:creationId xmlns:a16="http://schemas.microsoft.com/office/drawing/2014/main" id="{00000000-0008-0000-0F00-000056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263" name="Check Box 87" hidden="1">
              <a:extLst>
                <a:ext uri="{63B3BB69-23CF-44E3-9099-C40C66FF867C}">
                  <a14:compatExt spid="_x0000_s178263"/>
                </a:ext>
                <a:ext uri="{FF2B5EF4-FFF2-40B4-BE49-F238E27FC236}">
                  <a16:creationId xmlns:a16="http://schemas.microsoft.com/office/drawing/2014/main" id="{00000000-0008-0000-0F00-000057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264" name="Check Box 88" hidden="1">
              <a:extLst>
                <a:ext uri="{63B3BB69-23CF-44E3-9099-C40C66FF867C}">
                  <a14:compatExt spid="_x0000_s178264"/>
                </a:ext>
                <a:ext uri="{FF2B5EF4-FFF2-40B4-BE49-F238E27FC236}">
                  <a16:creationId xmlns:a16="http://schemas.microsoft.com/office/drawing/2014/main" id="{00000000-0008-0000-0F00-000058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95250</xdr:colOff>
          <xdr:row>31</xdr:row>
          <xdr:rowOff>279400</xdr:rowOff>
        </xdr:to>
        <xdr:sp macro="" textlink="">
          <xdr:nvSpPr>
            <xdr:cNvPr id="178265" name="Check Box 89" hidden="1">
              <a:extLst>
                <a:ext uri="{63B3BB69-23CF-44E3-9099-C40C66FF867C}">
                  <a14:compatExt spid="_x0000_s178265"/>
                </a:ext>
                <a:ext uri="{FF2B5EF4-FFF2-40B4-BE49-F238E27FC236}">
                  <a16:creationId xmlns:a16="http://schemas.microsoft.com/office/drawing/2014/main" id="{00000000-0008-0000-0F00-000059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31</xdr:row>
          <xdr:rowOff>12700</xdr:rowOff>
        </xdr:from>
        <xdr:to>
          <xdr:col>90</xdr:col>
          <xdr:colOff>146050</xdr:colOff>
          <xdr:row>31</xdr:row>
          <xdr:rowOff>279400</xdr:rowOff>
        </xdr:to>
        <xdr:sp macro="" textlink="">
          <xdr:nvSpPr>
            <xdr:cNvPr id="178266" name="Check Box 90" hidden="1">
              <a:extLst>
                <a:ext uri="{63B3BB69-23CF-44E3-9099-C40C66FF867C}">
                  <a14:compatExt spid="_x0000_s178266"/>
                </a:ext>
                <a:ext uri="{FF2B5EF4-FFF2-40B4-BE49-F238E27FC236}">
                  <a16:creationId xmlns:a16="http://schemas.microsoft.com/office/drawing/2014/main" id="{00000000-0008-0000-0F00-00005A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36</xdr:row>
          <xdr:rowOff>0</xdr:rowOff>
        </xdr:from>
        <xdr:to>
          <xdr:col>89</xdr:col>
          <xdr:colOff>76200</xdr:colOff>
          <xdr:row>36</xdr:row>
          <xdr:rowOff>190500</xdr:rowOff>
        </xdr:to>
        <xdr:sp macro="" textlink="">
          <xdr:nvSpPr>
            <xdr:cNvPr id="178267" name="Check Box 91" hidden="1">
              <a:extLst>
                <a:ext uri="{63B3BB69-23CF-44E3-9099-C40C66FF867C}">
                  <a14:compatExt spid="_x0000_s178267"/>
                </a:ext>
                <a:ext uri="{FF2B5EF4-FFF2-40B4-BE49-F238E27FC236}">
                  <a16:creationId xmlns:a16="http://schemas.microsoft.com/office/drawing/2014/main" id="{00000000-0008-0000-0F00-00005B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118</xdr:row>
          <xdr:rowOff>0</xdr:rowOff>
        </xdr:from>
        <xdr:to>
          <xdr:col>89</xdr:col>
          <xdr:colOff>76200</xdr:colOff>
          <xdr:row>119</xdr:row>
          <xdr:rowOff>0</xdr:rowOff>
        </xdr:to>
        <xdr:sp macro="" textlink="">
          <xdr:nvSpPr>
            <xdr:cNvPr id="178268" name="Check Box 92" hidden="1">
              <a:extLst>
                <a:ext uri="{63B3BB69-23CF-44E3-9099-C40C66FF867C}">
                  <a14:compatExt spid="_x0000_s178268"/>
                </a:ext>
                <a:ext uri="{FF2B5EF4-FFF2-40B4-BE49-F238E27FC236}">
                  <a16:creationId xmlns:a16="http://schemas.microsoft.com/office/drawing/2014/main" id="{00000000-0008-0000-0F00-00005C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118</xdr:row>
          <xdr:rowOff>0</xdr:rowOff>
        </xdr:from>
        <xdr:to>
          <xdr:col>89</xdr:col>
          <xdr:colOff>76200</xdr:colOff>
          <xdr:row>119</xdr:row>
          <xdr:rowOff>0</xdr:rowOff>
        </xdr:to>
        <xdr:sp macro="" textlink="">
          <xdr:nvSpPr>
            <xdr:cNvPr id="178269" name="Check Box 93" hidden="1">
              <a:extLst>
                <a:ext uri="{63B3BB69-23CF-44E3-9099-C40C66FF867C}">
                  <a14:compatExt spid="_x0000_s178269"/>
                </a:ext>
                <a:ext uri="{FF2B5EF4-FFF2-40B4-BE49-F238E27FC236}">
                  <a16:creationId xmlns:a16="http://schemas.microsoft.com/office/drawing/2014/main" id="{00000000-0008-0000-0F00-00005D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0</xdr:colOff>
          <xdr:row>118</xdr:row>
          <xdr:rowOff>0</xdr:rowOff>
        </xdr:from>
        <xdr:to>
          <xdr:col>89</xdr:col>
          <xdr:colOff>76200</xdr:colOff>
          <xdr:row>119</xdr:row>
          <xdr:rowOff>0</xdr:rowOff>
        </xdr:to>
        <xdr:sp macro="" textlink="">
          <xdr:nvSpPr>
            <xdr:cNvPr id="178270" name="Check Box 94" hidden="1">
              <a:extLst>
                <a:ext uri="{63B3BB69-23CF-44E3-9099-C40C66FF867C}">
                  <a14:compatExt spid="_x0000_s178270"/>
                </a:ext>
                <a:ext uri="{FF2B5EF4-FFF2-40B4-BE49-F238E27FC236}">
                  <a16:creationId xmlns:a16="http://schemas.microsoft.com/office/drawing/2014/main" id="{00000000-0008-0000-0F00-00005E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xdr:twoCellAnchor>
    <xdr:from>
      <xdr:col>45</xdr:col>
      <xdr:colOff>31750</xdr:colOff>
      <xdr:row>1</xdr:row>
      <xdr:rowOff>114300</xdr:rowOff>
    </xdr:from>
    <xdr:to>
      <xdr:col>58</xdr:col>
      <xdr:colOff>31750</xdr:colOff>
      <xdr:row>3</xdr:row>
      <xdr:rowOff>158115</xdr:rowOff>
    </xdr:to>
    <xdr:sp macro="" textlink="">
      <xdr:nvSpPr>
        <xdr:cNvPr id="2" name="四角形: 角を丸くする 1">
          <a:extLst>
            <a:ext uri="{FF2B5EF4-FFF2-40B4-BE49-F238E27FC236}">
              <a16:creationId xmlns:a16="http://schemas.microsoft.com/office/drawing/2014/main" id="{00000000-0008-0000-0F00-000002000000}"/>
            </a:ext>
          </a:extLst>
        </xdr:cNvPr>
        <xdr:cNvSpPr/>
      </xdr:nvSpPr>
      <xdr:spPr>
        <a:xfrm>
          <a:off x="7270750" y="304800"/>
          <a:ext cx="2063750" cy="297815"/>
        </a:xfrm>
        <a:prstGeom prst="round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b="1">
              <a:solidFill>
                <a:srgbClr val="FF0000"/>
              </a:solidFill>
            </a:rPr>
            <a:t>記入例</a:t>
          </a:r>
        </a:p>
      </xdr:txBody>
    </xdr:sp>
    <xdr:clientData/>
  </xdr:twoCellAnchor>
  <mc:AlternateContent xmlns:mc="http://schemas.openxmlformats.org/markup-compatibility/2006">
    <mc:Choice xmlns:a14="http://schemas.microsoft.com/office/drawing/2010/main" Requires="a14">
      <xdr:twoCellAnchor editAs="oneCell">
        <xdr:from>
          <xdr:col>62</xdr:col>
          <xdr:colOff>177800</xdr:colOff>
          <xdr:row>31</xdr:row>
          <xdr:rowOff>12700</xdr:rowOff>
        </xdr:from>
        <xdr:to>
          <xdr:col>65</xdr:col>
          <xdr:colOff>76200</xdr:colOff>
          <xdr:row>31</xdr:row>
          <xdr:rowOff>279400</xdr:rowOff>
        </xdr:to>
        <xdr:sp macro="" textlink="">
          <xdr:nvSpPr>
            <xdr:cNvPr id="178271" name="Check Box 1" hidden="1">
              <a:extLst>
                <a:ext uri="{63B3BB69-23CF-44E3-9099-C40C66FF867C}">
                  <a14:compatExt spid="_x0000_s178271"/>
                </a:ext>
                <a:ext uri="{FF2B5EF4-FFF2-40B4-BE49-F238E27FC236}">
                  <a16:creationId xmlns:a16="http://schemas.microsoft.com/office/drawing/2014/main" id="{00000000-0008-0000-0F00-00005F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120650</xdr:colOff>
          <xdr:row>31</xdr:row>
          <xdr:rowOff>12700</xdr:rowOff>
        </xdr:from>
        <xdr:to>
          <xdr:col>68</xdr:col>
          <xdr:colOff>50800</xdr:colOff>
          <xdr:row>31</xdr:row>
          <xdr:rowOff>279400</xdr:rowOff>
        </xdr:to>
        <xdr:sp macro="" textlink="">
          <xdr:nvSpPr>
            <xdr:cNvPr id="178272" name="Check Box 2" hidden="1">
              <a:extLst>
                <a:ext uri="{63B3BB69-23CF-44E3-9099-C40C66FF867C}">
                  <a14:compatExt spid="_x0000_s178272"/>
                </a:ext>
                <a:ext uri="{FF2B5EF4-FFF2-40B4-BE49-F238E27FC236}">
                  <a16:creationId xmlns:a16="http://schemas.microsoft.com/office/drawing/2014/main" id="{00000000-0008-0000-0F00-000060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38100</xdr:colOff>
          <xdr:row>36</xdr:row>
          <xdr:rowOff>0</xdr:rowOff>
        </xdr:from>
        <xdr:to>
          <xdr:col>46</xdr:col>
          <xdr:colOff>114300</xdr:colOff>
          <xdr:row>36</xdr:row>
          <xdr:rowOff>190500</xdr:rowOff>
        </xdr:to>
        <xdr:sp macro="" textlink="">
          <xdr:nvSpPr>
            <xdr:cNvPr id="178273" name="Check Box 97" hidden="1">
              <a:extLst>
                <a:ext uri="{63B3BB69-23CF-44E3-9099-C40C66FF867C}">
                  <a14:compatExt spid="_x0000_s178273"/>
                </a:ext>
                <a:ext uri="{FF2B5EF4-FFF2-40B4-BE49-F238E27FC236}">
                  <a16:creationId xmlns:a16="http://schemas.microsoft.com/office/drawing/2014/main" id="{00000000-0008-0000-0F00-000061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177800</xdr:colOff>
          <xdr:row>31</xdr:row>
          <xdr:rowOff>12700</xdr:rowOff>
        </xdr:from>
        <xdr:to>
          <xdr:col>65</xdr:col>
          <xdr:colOff>76200</xdr:colOff>
          <xdr:row>31</xdr:row>
          <xdr:rowOff>279400</xdr:rowOff>
        </xdr:to>
        <xdr:sp macro="" textlink="">
          <xdr:nvSpPr>
            <xdr:cNvPr id="178274" name="Check Box 98" hidden="1">
              <a:extLst>
                <a:ext uri="{63B3BB69-23CF-44E3-9099-C40C66FF867C}">
                  <a14:compatExt spid="_x0000_s178274"/>
                </a:ext>
                <a:ext uri="{FF2B5EF4-FFF2-40B4-BE49-F238E27FC236}">
                  <a16:creationId xmlns:a16="http://schemas.microsoft.com/office/drawing/2014/main" id="{00000000-0008-0000-0F00-000062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120650</xdr:colOff>
          <xdr:row>31</xdr:row>
          <xdr:rowOff>12700</xdr:rowOff>
        </xdr:from>
        <xdr:to>
          <xdr:col>68</xdr:col>
          <xdr:colOff>50800</xdr:colOff>
          <xdr:row>31</xdr:row>
          <xdr:rowOff>279400</xdr:rowOff>
        </xdr:to>
        <xdr:sp macro="" textlink="">
          <xdr:nvSpPr>
            <xdr:cNvPr id="178275" name="Check Box 99" hidden="1">
              <a:extLst>
                <a:ext uri="{63B3BB69-23CF-44E3-9099-C40C66FF867C}">
                  <a14:compatExt spid="_x0000_s178275"/>
                </a:ext>
                <a:ext uri="{FF2B5EF4-FFF2-40B4-BE49-F238E27FC236}">
                  <a16:creationId xmlns:a16="http://schemas.microsoft.com/office/drawing/2014/main" id="{00000000-0008-0000-0F00-000063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38100</xdr:colOff>
          <xdr:row>36</xdr:row>
          <xdr:rowOff>0</xdr:rowOff>
        </xdr:from>
        <xdr:to>
          <xdr:col>46</xdr:col>
          <xdr:colOff>114300</xdr:colOff>
          <xdr:row>36</xdr:row>
          <xdr:rowOff>190500</xdr:rowOff>
        </xdr:to>
        <xdr:sp macro="" textlink="">
          <xdr:nvSpPr>
            <xdr:cNvPr id="178276" name="Check Box 100" hidden="1">
              <a:extLst>
                <a:ext uri="{63B3BB69-23CF-44E3-9099-C40C66FF867C}">
                  <a14:compatExt spid="_x0000_s178276"/>
                </a:ext>
                <a:ext uri="{FF2B5EF4-FFF2-40B4-BE49-F238E27FC236}">
                  <a16:creationId xmlns:a16="http://schemas.microsoft.com/office/drawing/2014/main" id="{00000000-0008-0000-0F00-000064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177800</xdr:colOff>
          <xdr:row>31</xdr:row>
          <xdr:rowOff>12700</xdr:rowOff>
        </xdr:from>
        <xdr:to>
          <xdr:col>65</xdr:col>
          <xdr:colOff>76200</xdr:colOff>
          <xdr:row>31</xdr:row>
          <xdr:rowOff>279400</xdr:rowOff>
        </xdr:to>
        <xdr:sp macro="" textlink="">
          <xdr:nvSpPr>
            <xdr:cNvPr id="178277" name="Check Box 101" hidden="1">
              <a:extLst>
                <a:ext uri="{63B3BB69-23CF-44E3-9099-C40C66FF867C}">
                  <a14:compatExt spid="_x0000_s178277"/>
                </a:ext>
                <a:ext uri="{FF2B5EF4-FFF2-40B4-BE49-F238E27FC236}">
                  <a16:creationId xmlns:a16="http://schemas.microsoft.com/office/drawing/2014/main" id="{00000000-0008-0000-0F00-000065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120650</xdr:colOff>
          <xdr:row>31</xdr:row>
          <xdr:rowOff>12700</xdr:rowOff>
        </xdr:from>
        <xdr:to>
          <xdr:col>68</xdr:col>
          <xdr:colOff>50800</xdr:colOff>
          <xdr:row>31</xdr:row>
          <xdr:rowOff>279400</xdr:rowOff>
        </xdr:to>
        <xdr:sp macro="" textlink="">
          <xdr:nvSpPr>
            <xdr:cNvPr id="178278" name="Check Box 102" hidden="1">
              <a:extLst>
                <a:ext uri="{63B3BB69-23CF-44E3-9099-C40C66FF867C}">
                  <a14:compatExt spid="_x0000_s178278"/>
                </a:ext>
                <a:ext uri="{FF2B5EF4-FFF2-40B4-BE49-F238E27FC236}">
                  <a16:creationId xmlns:a16="http://schemas.microsoft.com/office/drawing/2014/main" id="{00000000-0008-0000-0F00-000066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38100</xdr:colOff>
          <xdr:row>36</xdr:row>
          <xdr:rowOff>0</xdr:rowOff>
        </xdr:from>
        <xdr:to>
          <xdr:col>46</xdr:col>
          <xdr:colOff>114300</xdr:colOff>
          <xdr:row>36</xdr:row>
          <xdr:rowOff>190500</xdr:rowOff>
        </xdr:to>
        <xdr:sp macro="" textlink="">
          <xdr:nvSpPr>
            <xdr:cNvPr id="178279" name="Check Box 103" hidden="1">
              <a:extLst>
                <a:ext uri="{63B3BB69-23CF-44E3-9099-C40C66FF867C}">
                  <a14:compatExt spid="_x0000_s178279"/>
                </a:ext>
                <a:ext uri="{FF2B5EF4-FFF2-40B4-BE49-F238E27FC236}">
                  <a16:creationId xmlns:a16="http://schemas.microsoft.com/office/drawing/2014/main" id="{00000000-0008-0000-0F00-000067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38100</xdr:colOff>
          <xdr:row>118</xdr:row>
          <xdr:rowOff>0</xdr:rowOff>
        </xdr:from>
        <xdr:to>
          <xdr:col>46</xdr:col>
          <xdr:colOff>114300</xdr:colOff>
          <xdr:row>119</xdr:row>
          <xdr:rowOff>0</xdr:rowOff>
        </xdr:to>
        <xdr:sp macro="" textlink="">
          <xdr:nvSpPr>
            <xdr:cNvPr id="178280" name="Check Box 104" hidden="1">
              <a:extLst>
                <a:ext uri="{63B3BB69-23CF-44E3-9099-C40C66FF867C}">
                  <a14:compatExt spid="_x0000_s178280"/>
                </a:ext>
                <a:ext uri="{FF2B5EF4-FFF2-40B4-BE49-F238E27FC236}">
                  <a16:creationId xmlns:a16="http://schemas.microsoft.com/office/drawing/2014/main" id="{00000000-0008-0000-0F00-000068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38100</xdr:colOff>
          <xdr:row>118</xdr:row>
          <xdr:rowOff>0</xdr:rowOff>
        </xdr:from>
        <xdr:to>
          <xdr:col>46</xdr:col>
          <xdr:colOff>114300</xdr:colOff>
          <xdr:row>119</xdr:row>
          <xdr:rowOff>0</xdr:rowOff>
        </xdr:to>
        <xdr:sp macro="" textlink="">
          <xdr:nvSpPr>
            <xdr:cNvPr id="178281" name="Check Box 105" hidden="1">
              <a:extLst>
                <a:ext uri="{63B3BB69-23CF-44E3-9099-C40C66FF867C}">
                  <a14:compatExt spid="_x0000_s178281"/>
                </a:ext>
                <a:ext uri="{FF2B5EF4-FFF2-40B4-BE49-F238E27FC236}">
                  <a16:creationId xmlns:a16="http://schemas.microsoft.com/office/drawing/2014/main" id="{00000000-0008-0000-0F00-000069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38100</xdr:colOff>
          <xdr:row>118</xdr:row>
          <xdr:rowOff>0</xdr:rowOff>
        </xdr:from>
        <xdr:to>
          <xdr:col>46</xdr:col>
          <xdr:colOff>114300</xdr:colOff>
          <xdr:row>119</xdr:row>
          <xdr:rowOff>0</xdr:rowOff>
        </xdr:to>
        <xdr:sp macro="" textlink="">
          <xdr:nvSpPr>
            <xdr:cNvPr id="178282" name="Check Box 106" hidden="1">
              <a:extLst>
                <a:ext uri="{63B3BB69-23CF-44E3-9099-C40C66FF867C}">
                  <a14:compatExt spid="_x0000_s178282"/>
                </a:ext>
                <a:ext uri="{FF2B5EF4-FFF2-40B4-BE49-F238E27FC236}">
                  <a16:creationId xmlns:a16="http://schemas.microsoft.com/office/drawing/2014/main" id="{00000000-0008-0000-0F00-00006AB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xdr:twoCellAnchor>
    <xdr:from>
      <xdr:col>61</xdr:col>
      <xdr:colOff>31750</xdr:colOff>
      <xdr:row>0</xdr:row>
      <xdr:rowOff>12700</xdr:rowOff>
    </xdr:from>
    <xdr:to>
      <xdr:col>85</xdr:col>
      <xdr:colOff>19050</xdr:colOff>
      <xdr:row>7</xdr:row>
      <xdr:rowOff>133350</xdr:rowOff>
    </xdr:to>
    <xdr:sp macro="" textlink="">
      <xdr:nvSpPr>
        <xdr:cNvPr id="3" name="四角形: 角を丸くする 2">
          <a:extLst>
            <a:ext uri="{FF2B5EF4-FFF2-40B4-BE49-F238E27FC236}">
              <a16:creationId xmlns:a16="http://schemas.microsoft.com/office/drawing/2014/main" id="{00000000-0008-0000-0F00-000003000000}"/>
            </a:ext>
          </a:extLst>
        </xdr:cNvPr>
        <xdr:cNvSpPr/>
      </xdr:nvSpPr>
      <xdr:spPr>
        <a:xfrm>
          <a:off x="9810750" y="12700"/>
          <a:ext cx="3892550" cy="1454150"/>
        </a:xfrm>
        <a:prstGeom prst="roundRect">
          <a:avLst/>
        </a:prstGeom>
        <a:solidFill>
          <a:schemeClr val="accent2">
            <a:lumMod val="20000"/>
            <a:lumOff val="80000"/>
          </a:schemeClr>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FF0000"/>
              </a:solidFill>
            </a:rPr>
            <a:t>例では設置場所</a:t>
          </a:r>
          <a:r>
            <a:rPr kumimoji="1" lang="en-US" altLang="ja-JP" sz="1400" b="1">
              <a:solidFill>
                <a:srgbClr val="FF0000"/>
              </a:solidFill>
            </a:rPr>
            <a:t>3</a:t>
          </a:r>
          <a:r>
            <a:rPr kumimoji="1" lang="ja-JP" altLang="en-US" sz="1400" b="1">
              <a:solidFill>
                <a:srgbClr val="FF0000"/>
              </a:solidFill>
            </a:rPr>
            <a:t>箇所なので</a:t>
          </a:r>
          <a:endParaRPr kumimoji="1" lang="en-US" altLang="ja-JP" sz="1400" b="1">
            <a:solidFill>
              <a:srgbClr val="FF0000"/>
            </a:solidFill>
          </a:endParaRPr>
        </a:p>
        <a:p>
          <a:pPr algn="l"/>
          <a:r>
            <a:rPr kumimoji="1" lang="ja-JP" altLang="en-US" sz="1400" b="1">
              <a:solidFill>
                <a:srgbClr val="FF0000"/>
              </a:solidFill>
            </a:rPr>
            <a:t>「３．設置場所ごとの助成対象経費と更新前のＰＦＯＳ含有泡消火薬剤の廃棄等に係る処理」の設置場所④以降は提出しなくても可</a:t>
          </a:r>
          <a:endParaRPr kumimoji="1" lang="en-US" altLang="ja-JP" sz="1400" b="1">
            <a:solidFill>
              <a:srgbClr val="FF0000"/>
            </a:solidFill>
          </a:endParaRPr>
        </a:p>
        <a:p>
          <a:pPr algn="ctr"/>
          <a:endParaRPr kumimoji="1" lang="ja-JP" altLang="en-US" sz="1500" b="1">
            <a:solidFill>
              <a:srgbClr val="FF0000"/>
            </a:solidFill>
          </a:endParaRPr>
        </a:p>
      </xdr:txBody>
    </xdr:sp>
    <xdr:clientData/>
  </xdr:twoCellAnchor>
  <xdr:twoCellAnchor>
    <xdr:from>
      <xdr:col>46</xdr:col>
      <xdr:colOff>0</xdr:colOff>
      <xdr:row>6</xdr:row>
      <xdr:rowOff>0</xdr:rowOff>
    </xdr:from>
    <xdr:to>
      <xdr:col>59</xdr:col>
      <xdr:colOff>142875</xdr:colOff>
      <xdr:row>7</xdr:row>
      <xdr:rowOff>228600</xdr:rowOff>
    </xdr:to>
    <xdr:sp macro="" textlink="">
      <xdr:nvSpPr>
        <xdr:cNvPr id="5" name="テキスト ボックス 4">
          <a:extLst>
            <a:ext uri="{FF2B5EF4-FFF2-40B4-BE49-F238E27FC236}">
              <a16:creationId xmlns:a16="http://schemas.microsoft.com/office/drawing/2014/main" id="{00000000-0008-0000-0F00-000005000000}"/>
            </a:ext>
          </a:extLst>
        </xdr:cNvPr>
        <xdr:cNvSpPr txBox="1"/>
      </xdr:nvSpPr>
      <xdr:spPr>
        <a:xfrm>
          <a:off x="7397750" y="1016000"/>
          <a:ext cx="2206625" cy="546100"/>
        </a:xfrm>
        <a:prstGeom prst="rect">
          <a:avLst/>
        </a:prstGeom>
        <a:solidFill>
          <a:schemeClr val="accent6">
            <a:lumMod val="20000"/>
            <a:lumOff val="80000"/>
          </a:schemeClr>
        </a:solidFill>
        <a:ln w="1270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実績報告入力シート</a:t>
          </a:r>
          <a:r>
            <a:rPr kumimoji="1" lang="ja-JP" altLang="ja-JP" sz="1100" b="1">
              <a:solidFill>
                <a:schemeClr val="dk1"/>
              </a:solidFill>
              <a:effectLst/>
              <a:latin typeface="+mn-lt"/>
              <a:ea typeface="+mn-ea"/>
              <a:cs typeface="+mn-cs"/>
            </a:rPr>
            <a:t>から反映</a:t>
          </a:r>
          <a:endParaRPr lang="ja-JP" altLang="ja-JP" b="1">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43</xdr:col>
      <xdr:colOff>152400</xdr:colOff>
      <xdr:row>4</xdr:row>
      <xdr:rowOff>0</xdr:rowOff>
    </xdr:from>
    <xdr:to>
      <xdr:col>44</xdr:col>
      <xdr:colOff>514350</xdr:colOff>
      <xdr:row>5</xdr:row>
      <xdr:rowOff>19050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7153275" y="762000"/>
          <a:ext cx="523875" cy="209550"/>
        </a:xfrm>
        <a:prstGeom prst="rect">
          <a:avLst/>
        </a:prstGeom>
        <a:solidFill>
          <a:srgbClr val="FFFFCC"/>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45</xdr:col>
      <xdr:colOff>152400</xdr:colOff>
      <xdr:row>4</xdr:row>
      <xdr:rowOff>0</xdr:rowOff>
    </xdr:from>
    <xdr:to>
      <xdr:col>46</xdr:col>
      <xdr:colOff>514350</xdr:colOff>
      <xdr:row>5</xdr:row>
      <xdr:rowOff>19050</xdr:rowOff>
    </xdr:to>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7153275" y="762000"/>
          <a:ext cx="523875" cy="209550"/>
        </a:xfrm>
        <a:prstGeom prst="rect">
          <a:avLst/>
        </a:prstGeom>
        <a:solidFill>
          <a:srgbClr val="FFFFCC"/>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44</xdr:col>
      <xdr:colOff>323850</xdr:colOff>
      <xdr:row>3</xdr:row>
      <xdr:rowOff>180975</xdr:rowOff>
    </xdr:from>
    <xdr:to>
      <xdr:col>45</xdr:col>
      <xdr:colOff>615950</xdr:colOff>
      <xdr:row>5</xdr:row>
      <xdr:rowOff>0</xdr:rowOff>
    </xdr:to>
    <xdr:sp macro="" textlink="">
      <xdr:nvSpPr>
        <xdr:cNvPr id="3" name="正方形/長方形 2">
          <a:extLst>
            <a:ext uri="{FF2B5EF4-FFF2-40B4-BE49-F238E27FC236}">
              <a16:creationId xmlns:a16="http://schemas.microsoft.com/office/drawing/2014/main" id="{00000000-0008-0000-1200-000003000000}"/>
            </a:ext>
          </a:extLst>
        </xdr:cNvPr>
        <xdr:cNvSpPr/>
      </xdr:nvSpPr>
      <xdr:spPr>
        <a:xfrm>
          <a:off x="7029450" y="752475"/>
          <a:ext cx="815975" cy="200025"/>
        </a:xfrm>
        <a:prstGeom prst="rect">
          <a:avLst/>
        </a:prstGeom>
        <a:solidFill>
          <a:srgbClr val="FFFFCC"/>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44</xdr:col>
      <xdr:colOff>152400</xdr:colOff>
      <xdr:row>4</xdr:row>
      <xdr:rowOff>0</xdr:rowOff>
    </xdr:from>
    <xdr:to>
      <xdr:col>45</xdr:col>
      <xdr:colOff>514350</xdr:colOff>
      <xdr:row>5</xdr:row>
      <xdr:rowOff>19050</xdr:rowOff>
    </xdr:to>
    <xdr:sp macro="" textlink="">
      <xdr:nvSpPr>
        <xdr:cNvPr id="3" name="正方形/長方形 2">
          <a:extLst>
            <a:ext uri="{FF2B5EF4-FFF2-40B4-BE49-F238E27FC236}">
              <a16:creationId xmlns:a16="http://schemas.microsoft.com/office/drawing/2014/main" id="{00000000-0008-0000-1300-000003000000}"/>
            </a:ext>
          </a:extLst>
        </xdr:cNvPr>
        <xdr:cNvSpPr/>
      </xdr:nvSpPr>
      <xdr:spPr>
        <a:xfrm>
          <a:off x="7153275" y="762000"/>
          <a:ext cx="523875" cy="209550"/>
        </a:xfrm>
        <a:prstGeom prst="rect">
          <a:avLst/>
        </a:prstGeom>
        <a:solidFill>
          <a:srgbClr val="FFFFCC"/>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45</xdr:col>
      <xdr:colOff>123825</xdr:colOff>
      <xdr:row>3</xdr:row>
      <xdr:rowOff>161924</xdr:rowOff>
    </xdr:from>
    <xdr:to>
      <xdr:col>49</xdr:col>
      <xdr:colOff>142875</xdr:colOff>
      <xdr:row>5</xdr:row>
      <xdr:rowOff>3174</xdr:rowOff>
    </xdr:to>
    <xdr:sp macro="" textlink="">
      <xdr:nvSpPr>
        <xdr:cNvPr id="2" name="正方形/長方形 1">
          <a:extLst>
            <a:ext uri="{FF2B5EF4-FFF2-40B4-BE49-F238E27FC236}">
              <a16:creationId xmlns:a16="http://schemas.microsoft.com/office/drawing/2014/main" id="{00000000-0008-0000-1400-000002000000}"/>
            </a:ext>
          </a:extLst>
        </xdr:cNvPr>
        <xdr:cNvSpPr/>
      </xdr:nvSpPr>
      <xdr:spPr>
        <a:xfrm>
          <a:off x="6981825" y="733424"/>
          <a:ext cx="628650" cy="222250"/>
        </a:xfrm>
        <a:prstGeom prst="rect">
          <a:avLst/>
        </a:prstGeom>
        <a:solidFill>
          <a:srgbClr val="FFFFCC"/>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45</xdr:col>
      <xdr:colOff>123825</xdr:colOff>
      <xdr:row>3</xdr:row>
      <xdr:rowOff>158750</xdr:rowOff>
    </xdr:from>
    <xdr:to>
      <xdr:col>49</xdr:col>
      <xdr:colOff>142875</xdr:colOff>
      <xdr:row>4</xdr:row>
      <xdr:rowOff>187325</xdr:rowOff>
    </xdr:to>
    <xdr:sp macro="" textlink="">
      <xdr:nvSpPr>
        <xdr:cNvPr id="4" name="正方形/長方形 3">
          <a:extLst>
            <a:ext uri="{FF2B5EF4-FFF2-40B4-BE49-F238E27FC236}">
              <a16:creationId xmlns:a16="http://schemas.microsoft.com/office/drawing/2014/main" id="{00000000-0008-0000-1500-000004000000}"/>
            </a:ext>
          </a:extLst>
        </xdr:cNvPr>
        <xdr:cNvSpPr/>
      </xdr:nvSpPr>
      <xdr:spPr>
        <a:xfrm>
          <a:off x="6981825" y="730250"/>
          <a:ext cx="628650" cy="219075"/>
        </a:xfrm>
        <a:prstGeom prst="rect">
          <a:avLst/>
        </a:prstGeom>
        <a:solidFill>
          <a:srgbClr val="FFFFCC"/>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43</xdr:col>
      <xdr:colOff>123825</xdr:colOff>
      <xdr:row>3</xdr:row>
      <xdr:rowOff>158750</xdr:rowOff>
    </xdr:from>
    <xdr:to>
      <xdr:col>47</xdr:col>
      <xdr:colOff>142875</xdr:colOff>
      <xdr:row>4</xdr:row>
      <xdr:rowOff>187325</xdr:rowOff>
    </xdr:to>
    <xdr:sp macro="" textlink="">
      <xdr:nvSpPr>
        <xdr:cNvPr id="4" name="正方形/長方形 3">
          <a:extLst>
            <a:ext uri="{FF2B5EF4-FFF2-40B4-BE49-F238E27FC236}">
              <a16:creationId xmlns:a16="http://schemas.microsoft.com/office/drawing/2014/main" id="{00000000-0008-0000-1600-000004000000}"/>
            </a:ext>
          </a:extLst>
        </xdr:cNvPr>
        <xdr:cNvSpPr/>
      </xdr:nvSpPr>
      <xdr:spPr>
        <a:xfrm>
          <a:off x="6978650" y="733425"/>
          <a:ext cx="628650" cy="215900"/>
        </a:xfrm>
        <a:prstGeom prst="rect">
          <a:avLst/>
        </a:prstGeom>
        <a:solidFill>
          <a:srgbClr val="FFFFCC"/>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xdr:col>
          <xdr:colOff>0</xdr:colOff>
          <xdr:row>32</xdr:row>
          <xdr:rowOff>0</xdr:rowOff>
        </xdr:from>
        <xdr:to>
          <xdr:col>21</xdr:col>
          <xdr:colOff>76200</xdr:colOff>
          <xdr:row>33</xdr:row>
          <xdr:rowOff>69850</xdr:rowOff>
        </xdr:to>
        <xdr:sp macro="" textlink="">
          <xdr:nvSpPr>
            <xdr:cNvPr id="71681" name="Check Box 1" hidden="1">
              <a:extLst>
                <a:ext uri="{63B3BB69-23CF-44E3-9099-C40C66FF867C}">
                  <a14:compatExt spid="_x0000_s71681"/>
                </a:ext>
                <a:ext uri="{FF2B5EF4-FFF2-40B4-BE49-F238E27FC236}">
                  <a16:creationId xmlns:a16="http://schemas.microsoft.com/office/drawing/2014/main" id="{00000000-0008-0000-1700-00000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120650</xdr:colOff>
          <xdr:row>32</xdr:row>
          <xdr:rowOff>0</xdr:rowOff>
        </xdr:from>
        <xdr:to>
          <xdr:col>24</xdr:col>
          <xdr:colOff>101600</xdr:colOff>
          <xdr:row>33</xdr:row>
          <xdr:rowOff>69850</xdr:rowOff>
        </xdr:to>
        <xdr:sp macro="" textlink="">
          <xdr:nvSpPr>
            <xdr:cNvPr id="71682" name="Check Box 2" hidden="1">
              <a:extLst>
                <a:ext uri="{63B3BB69-23CF-44E3-9099-C40C66FF867C}">
                  <a14:compatExt spid="_x0000_s71682"/>
                </a:ext>
                <a:ext uri="{FF2B5EF4-FFF2-40B4-BE49-F238E27FC236}">
                  <a16:creationId xmlns:a16="http://schemas.microsoft.com/office/drawing/2014/main" id="{00000000-0008-0000-1700-00000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32</xdr:row>
          <xdr:rowOff>0</xdr:rowOff>
        </xdr:from>
        <xdr:to>
          <xdr:col>2</xdr:col>
          <xdr:colOff>114300</xdr:colOff>
          <xdr:row>33</xdr:row>
          <xdr:rowOff>0</xdr:rowOff>
        </xdr:to>
        <xdr:sp macro="" textlink="">
          <xdr:nvSpPr>
            <xdr:cNvPr id="71683" name="Check Box 4" hidden="1">
              <a:extLst>
                <a:ext uri="{63B3BB69-23CF-44E3-9099-C40C66FF867C}">
                  <a14:compatExt spid="_x0000_s71683"/>
                </a:ext>
                <a:ext uri="{FF2B5EF4-FFF2-40B4-BE49-F238E27FC236}">
                  <a16:creationId xmlns:a16="http://schemas.microsoft.com/office/drawing/2014/main" id="{00000000-0008-0000-1700-00000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177800</xdr:colOff>
          <xdr:row>32</xdr:row>
          <xdr:rowOff>0</xdr:rowOff>
        </xdr:from>
        <xdr:to>
          <xdr:col>21</xdr:col>
          <xdr:colOff>76200</xdr:colOff>
          <xdr:row>33</xdr:row>
          <xdr:rowOff>69850</xdr:rowOff>
        </xdr:to>
        <xdr:sp macro="" textlink="">
          <xdr:nvSpPr>
            <xdr:cNvPr id="71685" name="Check Box 1" hidden="1">
              <a:extLst>
                <a:ext uri="{63B3BB69-23CF-44E3-9099-C40C66FF867C}">
                  <a14:compatExt spid="_x0000_s71685"/>
                </a:ext>
                <a:ext uri="{FF2B5EF4-FFF2-40B4-BE49-F238E27FC236}">
                  <a16:creationId xmlns:a16="http://schemas.microsoft.com/office/drawing/2014/main" id="{00000000-0008-0000-1700-00000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120650</xdr:colOff>
          <xdr:row>32</xdr:row>
          <xdr:rowOff>0</xdr:rowOff>
        </xdr:from>
        <xdr:to>
          <xdr:col>24</xdr:col>
          <xdr:colOff>101600</xdr:colOff>
          <xdr:row>33</xdr:row>
          <xdr:rowOff>69850</xdr:rowOff>
        </xdr:to>
        <xdr:sp macro="" textlink="">
          <xdr:nvSpPr>
            <xdr:cNvPr id="71686" name="Check Box 2" hidden="1">
              <a:extLst>
                <a:ext uri="{63B3BB69-23CF-44E3-9099-C40C66FF867C}">
                  <a14:compatExt spid="_x0000_s71686"/>
                </a:ext>
                <a:ext uri="{FF2B5EF4-FFF2-40B4-BE49-F238E27FC236}">
                  <a16:creationId xmlns:a16="http://schemas.microsoft.com/office/drawing/2014/main" id="{00000000-0008-0000-1700-00000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32</xdr:row>
          <xdr:rowOff>0</xdr:rowOff>
        </xdr:from>
        <xdr:to>
          <xdr:col>2</xdr:col>
          <xdr:colOff>114300</xdr:colOff>
          <xdr:row>33</xdr:row>
          <xdr:rowOff>0</xdr:rowOff>
        </xdr:to>
        <xdr:sp macro="" textlink="">
          <xdr:nvSpPr>
            <xdr:cNvPr id="71687" name="Check Box 4" hidden="1">
              <a:extLst>
                <a:ext uri="{63B3BB69-23CF-44E3-9099-C40C66FF867C}">
                  <a14:compatExt spid="_x0000_s71687"/>
                </a:ext>
                <a:ext uri="{FF2B5EF4-FFF2-40B4-BE49-F238E27FC236}">
                  <a16:creationId xmlns:a16="http://schemas.microsoft.com/office/drawing/2014/main" id="{00000000-0008-0000-1700-00000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31</xdr:row>
          <xdr:rowOff>0</xdr:rowOff>
        </xdr:from>
        <xdr:to>
          <xdr:col>2</xdr:col>
          <xdr:colOff>114300</xdr:colOff>
          <xdr:row>32</xdr:row>
          <xdr:rowOff>0</xdr:rowOff>
        </xdr:to>
        <xdr:sp macro="" textlink="">
          <xdr:nvSpPr>
            <xdr:cNvPr id="71692" name="Check Box 4" hidden="1">
              <a:extLst>
                <a:ext uri="{63B3BB69-23CF-44E3-9099-C40C66FF867C}">
                  <a14:compatExt spid="_x0000_s71692"/>
                </a:ext>
                <a:ext uri="{FF2B5EF4-FFF2-40B4-BE49-F238E27FC236}">
                  <a16:creationId xmlns:a16="http://schemas.microsoft.com/office/drawing/2014/main" id="{00000000-0008-0000-1700-00000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xdr:twoCellAnchor>
    <xdr:from>
      <xdr:col>45</xdr:col>
      <xdr:colOff>53975</xdr:colOff>
      <xdr:row>0</xdr:row>
      <xdr:rowOff>161925</xdr:rowOff>
    </xdr:from>
    <xdr:to>
      <xdr:col>49</xdr:col>
      <xdr:colOff>73025</xdr:colOff>
      <xdr:row>2</xdr:row>
      <xdr:rowOff>0</xdr:rowOff>
    </xdr:to>
    <xdr:sp macro="" textlink="">
      <xdr:nvSpPr>
        <xdr:cNvPr id="2" name="正方形/長方形 1">
          <a:extLst>
            <a:ext uri="{FF2B5EF4-FFF2-40B4-BE49-F238E27FC236}">
              <a16:creationId xmlns:a16="http://schemas.microsoft.com/office/drawing/2014/main" id="{00000000-0008-0000-1700-000002000000}"/>
            </a:ext>
          </a:extLst>
        </xdr:cNvPr>
        <xdr:cNvSpPr/>
      </xdr:nvSpPr>
      <xdr:spPr>
        <a:xfrm>
          <a:off x="7340600" y="161925"/>
          <a:ext cx="666750" cy="219075"/>
        </a:xfrm>
        <a:prstGeom prst="rect">
          <a:avLst/>
        </a:prstGeom>
        <a:solidFill>
          <a:srgbClr val="FFFFCC"/>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196850</xdr:colOff>
      <xdr:row>0</xdr:row>
      <xdr:rowOff>57150</xdr:rowOff>
    </xdr:from>
    <xdr:to>
      <xdr:col>12</xdr:col>
      <xdr:colOff>0</xdr:colOff>
      <xdr:row>6</xdr:row>
      <xdr:rowOff>104848</xdr:rowOff>
    </xdr:to>
    <xdr:pic>
      <xdr:nvPicPr>
        <xdr:cNvPr id="9" name="図 8">
          <a:extLst>
            <a:ext uri="{FF2B5EF4-FFF2-40B4-BE49-F238E27FC236}">
              <a16:creationId xmlns:a16="http://schemas.microsoft.com/office/drawing/2014/main" id="{00000000-0008-0000-0600-000009000000}"/>
            </a:ext>
          </a:extLst>
        </xdr:cNvPr>
        <xdr:cNvPicPr>
          <a:picLocks noChangeAspect="1"/>
        </xdr:cNvPicPr>
      </xdr:nvPicPr>
      <xdr:blipFill>
        <a:blip xmlns:r="http://schemas.openxmlformats.org/officeDocument/2006/relationships" r:embed="rId1"/>
        <a:stretch>
          <a:fillRect/>
        </a:stretch>
      </xdr:blipFill>
      <xdr:spPr>
        <a:xfrm>
          <a:off x="685800" y="57150"/>
          <a:ext cx="6203950" cy="1419298"/>
        </a:xfrm>
        <a:prstGeom prst="rect">
          <a:avLst/>
        </a:prstGeom>
      </xdr:spPr>
    </xdr:pic>
    <xdr:clientData/>
  </xdr:twoCellAnchor>
  <xdr:twoCellAnchor>
    <xdr:from>
      <xdr:col>23</xdr:col>
      <xdr:colOff>57150</xdr:colOff>
      <xdr:row>3</xdr:row>
      <xdr:rowOff>209550</xdr:rowOff>
    </xdr:from>
    <xdr:to>
      <xdr:col>25</xdr:col>
      <xdr:colOff>749300</xdr:colOff>
      <xdr:row>5</xdr:row>
      <xdr:rowOff>202565</xdr:rowOff>
    </xdr:to>
    <xdr:sp macro="" textlink="">
      <xdr:nvSpPr>
        <xdr:cNvPr id="13" name="四角形: 角を丸くする 12">
          <a:extLst>
            <a:ext uri="{FF2B5EF4-FFF2-40B4-BE49-F238E27FC236}">
              <a16:creationId xmlns:a16="http://schemas.microsoft.com/office/drawing/2014/main" id="{00000000-0008-0000-0600-00000D000000}"/>
            </a:ext>
          </a:extLst>
        </xdr:cNvPr>
        <xdr:cNvSpPr/>
      </xdr:nvSpPr>
      <xdr:spPr>
        <a:xfrm>
          <a:off x="10788650" y="895350"/>
          <a:ext cx="2070100" cy="450215"/>
        </a:xfrm>
        <a:prstGeom prst="round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b="1">
              <a:solidFill>
                <a:srgbClr val="FF0000"/>
              </a:solidFill>
            </a:rPr>
            <a:t>記入例</a:t>
          </a:r>
        </a:p>
      </xdr:txBody>
    </xdr:sp>
    <xdr:clientData/>
  </xdr:twoCellAnchor>
  <xdr:twoCellAnchor>
    <xdr:from>
      <xdr:col>14</xdr:col>
      <xdr:colOff>82550</xdr:colOff>
      <xdr:row>50</xdr:row>
      <xdr:rowOff>57150</xdr:rowOff>
    </xdr:from>
    <xdr:to>
      <xdr:col>15</xdr:col>
      <xdr:colOff>95250</xdr:colOff>
      <xdr:row>56</xdr:row>
      <xdr:rowOff>266700</xdr:rowOff>
    </xdr:to>
    <xdr:sp macro="" textlink="">
      <xdr:nvSpPr>
        <xdr:cNvPr id="3" name="右中かっこ 2">
          <a:extLst>
            <a:ext uri="{FF2B5EF4-FFF2-40B4-BE49-F238E27FC236}">
              <a16:creationId xmlns:a16="http://schemas.microsoft.com/office/drawing/2014/main" id="{00000000-0008-0000-0600-000003000000}"/>
            </a:ext>
          </a:extLst>
        </xdr:cNvPr>
        <xdr:cNvSpPr/>
      </xdr:nvSpPr>
      <xdr:spPr>
        <a:xfrm>
          <a:off x="7880350" y="12134850"/>
          <a:ext cx="165100" cy="1746250"/>
        </a:xfrm>
        <a:prstGeom prst="rightBrace">
          <a:avLst>
            <a:gd name="adj1" fmla="val 19872"/>
            <a:gd name="adj2" fmla="val 37637"/>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196850</xdr:colOff>
      <xdr:row>0</xdr:row>
      <xdr:rowOff>57150</xdr:rowOff>
    </xdr:from>
    <xdr:to>
      <xdr:col>9</xdr:col>
      <xdr:colOff>447675</xdr:colOff>
      <xdr:row>5</xdr:row>
      <xdr:rowOff>123825</xdr:rowOff>
    </xdr:to>
    <xdr:pic>
      <xdr:nvPicPr>
        <xdr:cNvPr id="6" name="図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a:stretch>
          <a:fillRect/>
        </a:stretch>
      </xdr:blipFill>
      <xdr:spPr>
        <a:xfrm>
          <a:off x="685800" y="57150"/>
          <a:ext cx="5797550" cy="1212850"/>
        </a:xfrm>
        <a:prstGeom prst="rect">
          <a:avLst/>
        </a:prstGeom>
      </xdr:spPr>
    </xdr:pic>
    <xdr:clientData/>
  </xdr:twoCellAnchor>
  <xdr:twoCellAnchor>
    <xdr:from>
      <xdr:col>14</xdr:col>
      <xdr:colOff>38100</xdr:colOff>
      <xdr:row>20</xdr:row>
      <xdr:rowOff>12700</xdr:rowOff>
    </xdr:from>
    <xdr:to>
      <xdr:col>15</xdr:col>
      <xdr:colOff>50800</xdr:colOff>
      <xdr:row>25</xdr:row>
      <xdr:rowOff>336550</xdr:rowOff>
    </xdr:to>
    <xdr:sp macro="" textlink="">
      <xdr:nvSpPr>
        <xdr:cNvPr id="4" name="右中かっこ 3">
          <a:extLst>
            <a:ext uri="{FF2B5EF4-FFF2-40B4-BE49-F238E27FC236}">
              <a16:creationId xmlns:a16="http://schemas.microsoft.com/office/drawing/2014/main" id="{00000000-0008-0000-0700-000004000000}"/>
            </a:ext>
          </a:extLst>
        </xdr:cNvPr>
        <xdr:cNvSpPr/>
      </xdr:nvSpPr>
      <xdr:spPr>
        <a:xfrm>
          <a:off x="8064500" y="4927600"/>
          <a:ext cx="165100" cy="1562100"/>
        </a:xfrm>
        <a:prstGeom prst="rightBrace">
          <a:avLst>
            <a:gd name="adj1" fmla="val 19872"/>
            <a:gd name="adj2" fmla="val 15053"/>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25400</xdr:colOff>
      <xdr:row>15</xdr:row>
      <xdr:rowOff>31750</xdr:rowOff>
    </xdr:from>
    <xdr:to>
      <xdr:col>15</xdr:col>
      <xdr:colOff>6350</xdr:colOff>
      <xdr:row>19</xdr:row>
      <xdr:rowOff>25400</xdr:rowOff>
    </xdr:to>
    <xdr:sp macro="" textlink="">
      <xdr:nvSpPr>
        <xdr:cNvPr id="7" name="右中かっこ 6">
          <a:extLst>
            <a:ext uri="{FF2B5EF4-FFF2-40B4-BE49-F238E27FC236}">
              <a16:creationId xmlns:a16="http://schemas.microsoft.com/office/drawing/2014/main" id="{00000000-0008-0000-0700-000007000000}"/>
            </a:ext>
          </a:extLst>
        </xdr:cNvPr>
        <xdr:cNvSpPr/>
      </xdr:nvSpPr>
      <xdr:spPr>
        <a:xfrm>
          <a:off x="8051800" y="3708400"/>
          <a:ext cx="133350" cy="984250"/>
        </a:xfrm>
        <a:prstGeom prst="rightBrace">
          <a:avLst>
            <a:gd name="adj1" fmla="val 19872"/>
            <a:gd name="adj2" fmla="val 15053"/>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158750</xdr:colOff>
      <xdr:row>0</xdr:row>
      <xdr:rowOff>190500</xdr:rowOff>
    </xdr:from>
    <xdr:to>
      <xdr:col>37</xdr:col>
      <xdr:colOff>850900</xdr:colOff>
      <xdr:row>2</xdr:row>
      <xdr:rowOff>183515</xdr:rowOff>
    </xdr:to>
    <xdr:sp macro="" textlink="">
      <xdr:nvSpPr>
        <xdr:cNvPr id="3" name="四角形: 角を丸くする 2">
          <a:extLst>
            <a:ext uri="{FF2B5EF4-FFF2-40B4-BE49-F238E27FC236}">
              <a16:creationId xmlns:a16="http://schemas.microsoft.com/office/drawing/2014/main" id="{00000000-0008-0000-0700-000003000000}"/>
            </a:ext>
          </a:extLst>
        </xdr:cNvPr>
        <xdr:cNvSpPr/>
      </xdr:nvSpPr>
      <xdr:spPr>
        <a:xfrm>
          <a:off x="10871200" y="190500"/>
          <a:ext cx="2070100" cy="450215"/>
        </a:xfrm>
        <a:prstGeom prst="round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b="1">
              <a:solidFill>
                <a:srgbClr val="FF0000"/>
              </a:solidFill>
            </a:rPr>
            <a:t>記入例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57</xdr:col>
      <xdr:colOff>85724</xdr:colOff>
      <xdr:row>0</xdr:row>
      <xdr:rowOff>82550</xdr:rowOff>
    </xdr:from>
    <xdr:to>
      <xdr:col>70</xdr:col>
      <xdr:colOff>152399</xdr:colOff>
      <xdr:row>3</xdr:row>
      <xdr:rowOff>19050</xdr:rowOff>
    </xdr:to>
    <xdr:sp macro="" textlink="">
      <xdr:nvSpPr>
        <xdr:cNvPr id="4" name="テキスト ボックス 3">
          <a:extLst>
            <a:ext uri="{FF2B5EF4-FFF2-40B4-BE49-F238E27FC236}">
              <a16:creationId xmlns:a16="http://schemas.microsoft.com/office/drawing/2014/main" id="{00000000-0008-0000-0800-000004000000}"/>
            </a:ext>
          </a:extLst>
        </xdr:cNvPr>
        <xdr:cNvSpPr txBox="1"/>
      </xdr:nvSpPr>
      <xdr:spPr>
        <a:xfrm>
          <a:off x="9293224" y="82550"/>
          <a:ext cx="2206625" cy="546100"/>
        </a:xfrm>
        <a:prstGeom prst="rect">
          <a:avLst/>
        </a:prstGeom>
        <a:solidFill>
          <a:schemeClr val="accent6">
            <a:lumMod val="20000"/>
            <a:lumOff val="80000"/>
          </a:schemeClr>
        </a:solidFill>
        <a:ln w="1270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情報入力シート①・②</a:t>
          </a:r>
          <a:r>
            <a:rPr kumimoji="1" lang="ja-JP" altLang="ja-JP" sz="1100" b="1">
              <a:solidFill>
                <a:schemeClr val="dk1"/>
              </a:solidFill>
              <a:effectLst/>
              <a:latin typeface="+mn-lt"/>
              <a:ea typeface="+mn-ea"/>
              <a:cs typeface="+mn-cs"/>
            </a:rPr>
            <a:t>から反映</a:t>
          </a:r>
          <a:endParaRPr lang="ja-JP" altLang="ja-JP" b="1">
            <a:effectLst/>
          </a:endParaRPr>
        </a:p>
      </xdr:txBody>
    </xdr:sp>
    <xdr:clientData/>
  </xdr:twoCellAnchor>
  <xdr:twoCellAnchor>
    <xdr:from>
      <xdr:col>42</xdr:col>
      <xdr:colOff>234950</xdr:colOff>
      <xdr:row>0</xdr:row>
      <xdr:rowOff>76200</xdr:rowOff>
    </xdr:from>
    <xdr:to>
      <xdr:col>56</xdr:col>
      <xdr:colOff>0</xdr:colOff>
      <xdr:row>2</xdr:row>
      <xdr:rowOff>107315</xdr:rowOff>
    </xdr:to>
    <xdr:sp macro="" textlink="">
      <xdr:nvSpPr>
        <xdr:cNvPr id="2" name="四角形: 角を丸くする 1">
          <a:extLst>
            <a:ext uri="{FF2B5EF4-FFF2-40B4-BE49-F238E27FC236}">
              <a16:creationId xmlns:a16="http://schemas.microsoft.com/office/drawing/2014/main" id="{00000000-0008-0000-0800-000002000000}"/>
            </a:ext>
          </a:extLst>
        </xdr:cNvPr>
        <xdr:cNvSpPr/>
      </xdr:nvSpPr>
      <xdr:spPr>
        <a:xfrm>
          <a:off x="7156450" y="76200"/>
          <a:ext cx="2070100" cy="450215"/>
        </a:xfrm>
        <a:prstGeom prst="round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b="1">
              <a:solidFill>
                <a:srgbClr val="FF0000"/>
              </a:solidFill>
            </a:rPr>
            <a:t>記入例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24</xdr:col>
      <xdr:colOff>63500</xdr:colOff>
      <xdr:row>0</xdr:row>
      <xdr:rowOff>84666</xdr:rowOff>
    </xdr:from>
    <xdr:to>
      <xdr:col>28</xdr:col>
      <xdr:colOff>270933</xdr:colOff>
      <xdr:row>2</xdr:row>
      <xdr:rowOff>164464</xdr:rowOff>
    </xdr:to>
    <xdr:sp macro="" textlink="">
      <xdr:nvSpPr>
        <xdr:cNvPr id="2" name="四角形: 角を丸くする 1">
          <a:extLst>
            <a:ext uri="{FF2B5EF4-FFF2-40B4-BE49-F238E27FC236}">
              <a16:creationId xmlns:a16="http://schemas.microsoft.com/office/drawing/2014/main" id="{00000000-0008-0000-0900-000002000000}"/>
            </a:ext>
          </a:extLst>
        </xdr:cNvPr>
        <xdr:cNvSpPr/>
      </xdr:nvSpPr>
      <xdr:spPr>
        <a:xfrm>
          <a:off x="8128000" y="84666"/>
          <a:ext cx="2070100" cy="450215"/>
        </a:xfrm>
        <a:prstGeom prst="round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b="1">
              <a:solidFill>
                <a:srgbClr val="FF0000"/>
              </a:solidFill>
            </a:rPr>
            <a:t>記入例</a:t>
          </a:r>
        </a:p>
      </xdr:txBody>
    </xdr:sp>
    <xdr:clientData/>
  </xdr:twoCellAnchor>
  <xdr:twoCellAnchor>
    <xdr:from>
      <xdr:col>34</xdr:col>
      <xdr:colOff>63500</xdr:colOff>
      <xdr:row>0</xdr:row>
      <xdr:rowOff>42333</xdr:rowOff>
    </xdr:from>
    <xdr:to>
      <xdr:col>37</xdr:col>
      <xdr:colOff>428625</xdr:colOff>
      <xdr:row>2</xdr:row>
      <xdr:rowOff>218016</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13843000" y="42333"/>
          <a:ext cx="2206625" cy="546100"/>
        </a:xfrm>
        <a:prstGeom prst="rect">
          <a:avLst/>
        </a:prstGeom>
        <a:solidFill>
          <a:schemeClr val="accent6">
            <a:lumMod val="20000"/>
            <a:lumOff val="80000"/>
          </a:schemeClr>
        </a:solidFill>
        <a:ln w="1270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情報入力シート②</a:t>
          </a:r>
          <a:r>
            <a:rPr kumimoji="1" lang="ja-JP" altLang="ja-JP" sz="1100" b="1">
              <a:solidFill>
                <a:schemeClr val="dk1"/>
              </a:solidFill>
              <a:effectLst/>
              <a:latin typeface="+mn-lt"/>
              <a:ea typeface="+mn-ea"/>
              <a:cs typeface="+mn-cs"/>
            </a:rPr>
            <a:t>から反映</a:t>
          </a:r>
          <a:endParaRPr lang="ja-JP" altLang="ja-JP" b="1">
            <a:effectLst/>
          </a:endParaRPr>
        </a:p>
      </xdr:txBody>
    </xdr:sp>
    <xdr:clientData/>
  </xdr:twoCellAnchor>
  <xdr:twoCellAnchor>
    <xdr:from>
      <xdr:col>28</xdr:col>
      <xdr:colOff>529166</xdr:colOff>
      <xdr:row>0</xdr:row>
      <xdr:rowOff>158751</xdr:rowOff>
    </xdr:from>
    <xdr:to>
      <xdr:col>33</xdr:col>
      <xdr:colOff>539749</xdr:colOff>
      <xdr:row>4</xdr:row>
      <xdr:rowOff>52916</xdr:rowOff>
    </xdr:to>
    <xdr:sp macro="" textlink="">
      <xdr:nvSpPr>
        <xdr:cNvPr id="4" name="四角形: 角を丸くする 3">
          <a:extLst>
            <a:ext uri="{FF2B5EF4-FFF2-40B4-BE49-F238E27FC236}">
              <a16:creationId xmlns:a16="http://schemas.microsoft.com/office/drawing/2014/main" id="{00000000-0008-0000-0900-000004000000}"/>
            </a:ext>
          </a:extLst>
        </xdr:cNvPr>
        <xdr:cNvSpPr/>
      </xdr:nvSpPr>
      <xdr:spPr>
        <a:xfrm>
          <a:off x="10456333" y="158751"/>
          <a:ext cx="3249083" cy="899582"/>
        </a:xfrm>
        <a:prstGeom prst="roundRect">
          <a:avLst/>
        </a:prstGeom>
        <a:solidFill>
          <a:schemeClr val="accent2">
            <a:lumMod val="20000"/>
            <a:lumOff val="80000"/>
          </a:schemeClr>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b="1">
              <a:solidFill>
                <a:srgbClr val="FF0000"/>
              </a:solidFill>
            </a:rPr>
            <a:t>例では設置場所</a:t>
          </a:r>
          <a:r>
            <a:rPr kumimoji="1" lang="en-US" altLang="ja-JP" sz="1500" b="1">
              <a:solidFill>
                <a:srgbClr val="FF0000"/>
              </a:solidFill>
            </a:rPr>
            <a:t>3</a:t>
          </a:r>
          <a:r>
            <a:rPr kumimoji="1" lang="ja-JP" altLang="en-US" sz="1500" b="1">
              <a:solidFill>
                <a:srgbClr val="FF0000"/>
              </a:solidFill>
            </a:rPr>
            <a:t>箇所なので</a:t>
          </a:r>
          <a:endParaRPr kumimoji="1" lang="en-US" altLang="ja-JP" sz="1500" b="1">
            <a:solidFill>
              <a:srgbClr val="FF0000"/>
            </a:solidFill>
          </a:endParaRPr>
        </a:p>
        <a:p>
          <a:pPr algn="ctr"/>
          <a:r>
            <a:rPr kumimoji="1" lang="ja-JP" altLang="en-US" sz="1500" b="1">
              <a:solidFill>
                <a:srgbClr val="FF0000"/>
              </a:solidFill>
            </a:rPr>
            <a:t>設置場所④以降は提出しなくて可</a:t>
          </a:r>
          <a:endParaRPr kumimoji="1" lang="en-US" altLang="ja-JP" sz="1500" b="1">
            <a:solidFill>
              <a:srgbClr val="FF0000"/>
            </a:solidFill>
          </a:endParaRPr>
        </a:p>
        <a:p>
          <a:pPr algn="ctr"/>
          <a:endParaRPr kumimoji="1" lang="ja-JP" altLang="en-US" sz="1500" b="1">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53</xdr:col>
      <xdr:colOff>82550</xdr:colOff>
      <xdr:row>1</xdr:row>
      <xdr:rowOff>9525</xdr:rowOff>
    </xdr:from>
    <xdr:to>
      <xdr:col>65</xdr:col>
      <xdr:colOff>19051</xdr:colOff>
      <xdr:row>4</xdr:row>
      <xdr:rowOff>222250</xdr:rowOff>
    </xdr:to>
    <xdr:sp macro="" textlink="">
      <xdr:nvSpPr>
        <xdr:cNvPr id="2" name="四角形: 角を丸くする 1">
          <a:extLst>
            <a:ext uri="{FF2B5EF4-FFF2-40B4-BE49-F238E27FC236}">
              <a16:creationId xmlns:a16="http://schemas.microsoft.com/office/drawing/2014/main" id="{00000000-0008-0000-0A00-000002000000}"/>
            </a:ext>
          </a:extLst>
        </xdr:cNvPr>
        <xdr:cNvSpPr/>
      </xdr:nvSpPr>
      <xdr:spPr>
        <a:xfrm>
          <a:off x="8616950" y="238125"/>
          <a:ext cx="1778001" cy="644525"/>
        </a:xfrm>
        <a:prstGeom prst="round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b="1">
              <a:solidFill>
                <a:srgbClr val="FF0000"/>
              </a:solidFill>
            </a:rPr>
            <a:t>記入例</a:t>
          </a:r>
        </a:p>
      </xdr:txBody>
    </xdr:sp>
    <xdr:clientData/>
  </xdr:twoCellAnchor>
  <xdr:twoCellAnchor>
    <xdr:from>
      <xdr:col>61</xdr:col>
      <xdr:colOff>46989</xdr:colOff>
      <xdr:row>45</xdr:row>
      <xdr:rowOff>19050</xdr:rowOff>
    </xdr:from>
    <xdr:to>
      <xdr:col>102</xdr:col>
      <xdr:colOff>22224</xdr:colOff>
      <xdr:row>48</xdr:row>
      <xdr:rowOff>180975</xdr:rowOff>
    </xdr:to>
    <xdr:sp macro="" textlink="">
      <xdr:nvSpPr>
        <xdr:cNvPr id="3" name="吹き出し: 角を丸めた四角形 2">
          <a:extLst>
            <a:ext uri="{FF2B5EF4-FFF2-40B4-BE49-F238E27FC236}">
              <a16:creationId xmlns:a16="http://schemas.microsoft.com/office/drawing/2014/main" id="{00000000-0008-0000-0A00-000003000000}"/>
            </a:ext>
          </a:extLst>
        </xdr:cNvPr>
        <xdr:cNvSpPr/>
      </xdr:nvSpPr>
      <xdr:spPr>
        <a:xfrm>
          <a:off x="9810114" y="8515350"/>
          <a:ext cx="6223635" cy="762000"/>
        </a:xfrm>
        <a:prstGeom prst="wedgeRoundRectCallout">
          <a:avLst>
            <a:gd name="adj1" fmla="val -60785"/>
            <a:gd name="adj2" fmla="val 143032"/>
            <a:gd name="adj3" fmla="val 16667"/>
          </a:avLst>
        </a:prstGeom>
        <a:solidFill>
          <a:schemeClr val="accent1">
            <a:lumMod val="20000"/>
            <a:lumOff val="80000"/>
          </a:schemeClr>
        </a:solidFill>
        <a:ln w="3810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b="1">
              <a:solidFill>
                <a:sysClr val="windowText" lastClr="000000"/>
              </a:solidFill>
            </a:rPr>
            <a:t>誓約内容をすべて確認したうえで、</a:t>
          </a:r>
          <a:r>
            <a:rPr kumimoji="1" lang="ja-JP" altLang="en-US" sz="1100" b="1">
              <a:solidFill>
                <a:srgbClr val="FF0000"/>
              </a:solidFill>
            </a:rPr>
            <a:t>必ず、✓チェック</a:t>
          </a:r>
          <a:r>
            <a:rPr kumimoji="1" lang="ja-JP" altLang="en-US" sz="1100" b="1">
              <a:solidFill>
                <a:sysClr val="windowText" lastClr="000000"/>
              </a:solidFill>
            </a:rPr>
            <a:t>を入れてください。</a:t>
          </a:r>
          <a:endParaRPr kumimoji="1" lang="en-US" altLang="ja-JP" sz="1100" b="1">
            <a:solidFill>
              <a:sysClr val="windowText" lastClr="000000"/>
            </a:solidFill>
          </a:endParaRPr>
        </a:p>
        <a:p>
          <a:pPr algn="l"/>
          <a:r>
            <a:rPr kumimoji="1" lang="ja-JP" altLang="en-US" sz="1100" b="1">
              <a:solidFill>
                <a:sysClr val="windowText" lastClr="000000"/>
              </a:solidFill>
            </a:rPr>
            <a:t>✓チェックが入っていない場合は、</a:t>
          </a:r>
          <a:r>
            <a:rPr kumimoji="1" lang="ja-JP" altLang="en-US" sz="1100" b="1">
              <a:solidFill>
                <a:srgbClr val="FF0000"/>
              </a:solidFill>
            </a:rPr>
            <a:t>申請の受付をすることはできません</a:t>
          </a:r>
          <a:r>
            <a:rPr kumimoji="1" lang="ja-JP" altLang="en-US" sz="1100" b="1">
              <a:solidFill>
                <a:sysClr val="windowText" lastClr="000000"/>
              </a:solidFill>
            </a:rPr>
            <a:t>。</a:t>
          </a:r>
        </a:p>
      </xdr:txBody>
    </xdr:sp>
    <xdr:clientData/>
  </xdr:twoCellAnchor>
  <xdr:twoCellAnchor>
    <xdr:from>
      <xdr:col>62</xdr:col>
      <xdr:colOff>150496</xdr:colOff>
      <xdr:row>59</xdr:row>
      <xdr:rowOff>55245</xdr:rowOff>
    </xdr:from>
    <xdr:to>
      <xdr:col>78</xdr:col>
      <xdr:colOff>25400</xdr:colOff>
      <xdr:row>61</xdr:row>
      <xdr:rowOff>114300</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10069196" y="10913745"/>
          <a:ext cx="2313304" cy="528955"/>
        </a:xfrm>
        <a:prstGeom prst="rect">
          <a:avLst/>
        </a:prstGeom>
        <a:solidFill>
          <a:schemeClr val="accent6">
            <a:lumMod val="20000"/>
            <a:lumOff val="80000"/>
          </a:schemeClr>
        </a:solidFill>
        <a:ln w="1270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情報入力シート</a:t>
          </a:r>
          <a:r>
            <a:rPr kumimoji="1" lang="ja-JP" altLang="ja-JP" sz="1100">
              <a:solidFill>
                <a:schemeClr val="dk1"/>
              </a:solidFill>
              <a:effectLst/>
              <a:latin typeface="+mn-lt"/>
              <a:ea typeface="+mn-ea"/>
              <a:cs typeface="+mn-cs"/>
            </a:rPr>
            <a:t>から反映</a:t>
          </a:r>
          <a:endParaRPr lang="ja-JP" altLang="ja-JP">
            <a:effectLst/>
          </a:endParaRPr>
        </a:p>
      </xdr:txBody>
    </xdr:sp>
    <xdr:clientData/>
  </xdr:twoCellAnchor>
  <xdr:twoCellAnchor>
    <xdr:from>
      <xdr:col>65</xdr:col>
      <xdr:colOff>99059</xdr:colOff>
      <xdr:row>54</xdr:row>
      <xdr:rowOff>59056</xdr:rowOff>
    </xdr:from>
    <xdr:to>
      <xdr:col>85</xdr:col>
      <xdr:colOff>142875</xdr:colOff>
      <xdr:row>56</xdr:row>
      <xdr:rowOff>53341</xdr:rowOff>
    </xdr:to>
    <xdr:sp macro="" textlink="">
      <xdr:nvSpPr>
        <xdr:cNvPr id="5" name="テキスト ボックス 4">
          <a:extLst>
            <a:ext uri="{FF2B5EF4-FFF2-40B4-BE49-F238E27FC236}">
              <a16:creationId xmlns:a16="http://schemas.microsoft.com/office/drawing/2014/main" id="{00000000-0008-0000-0A00-000005000000}"/>
            </a:ext>
          </a:extLst>
        </xdr:cNvPr>
        <xdr:cNvSpPr txBox="1"/>
      </xdr:nvSpPr>
      <xdr:spPr>
        <a:xfrm>
          <a:off x="10474959" y="10047606"/>
          <a:ext cx="3091816" cy="311785"/>
        </a:xfrm>
        <a:prstGeom prst="rect">
          <a:avLst/>
        </a:prstGeom>
        <a:solidFill>
          <a:schemeClr val="accent6">
            <a:lumMod val="20000"/>
            <a:lumOff val="80000"/>
          </a:schemeClr>
        </a:solidFill>
        <a:ln w="1270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←交付申請書（第１号様式）申請日</a:t>
          </a:r>
          <a:r>
            <a:rPr kumimoji="1" lang="ja-JP" altLang="ja-JP" sz="1100">
              <a:solidFill>
                <a:schemeClr val="dk1"/>
              </a:solidFill>
              <a:effectLst/>
              <a:latin typeface="+mn-lt"/>
              <a:ea typeface="+mn-ea"/>
              <a:cs typeface="+mn-cs"/>
            </a:rPr>
            <a:t>から反映</a:t>
          </a:r>
          <a:endParaRPr lang="ja-JP" altLang="ja-JP">
            <a:effectLst/>
          </a:endParaRPr>
        </a:p>
      </xdr:txBody>
    </xdr:sp>
    <xdr:clientData/>
  </xdr:twoCellAnchor>
  <xdr:twoCellAnchor>
    <xdr:from>
      <xdr:col>53</xdr:col>
      <xdr:colOff>107950</xdr:colOff>
      <xdr:row>56</xdr:row>
      <xdr:rowOff>114300</xdr:rowOff>
    </xdr:from>
    <xdr:to>
      <xdr:col>74</xdr:col>
      <xdr:colOff>133350</xdr:colOff>
      <xdr:row>63</xdr:row>
      <xdr:rowOff>2540</xdr:rowOff>
    </xdr:to>
    <xdr:sp macro="" textlink="">
      <xdr:nvSpPr>
        <xdr:cNvPr id="6" name="四角形: 角を丸くする 5">
          <a:extLst>
            <a:ext uri="{FF2B5EF4-FFF2-40B4-BE49-F238E27FC236}">
              <a16:creationId xmlns:a16="http://schemas.microsoft.com/office/drawing/2014/main" id="{00000000-0008-0000-0A00-000006000000}"/>
            </a:ext>
          </a:extLst>
        </xdr:cNvPr>
        <xdr:cNvSpPr/>
      </xdr:nvSpPr>
      <xdr:spPr>
        <a:xfrm>
          <a:off x="8642350" y="10420350"/>
          <a:ext cx="3238500" cy="1380490"/>
        </a:xfrm>
        <a:prstGeom prst="roundRect">
          <a:avLst/>
        </a:prstGeom>
        <a:no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a:t>
          </a:r>
        </a:p>
      </xdr:txBody>
    </xdr:sp>
    <xdr:clientData/>
  </xdr:twoCellAnchor>
  <xdr:twoCellAnchor>
    <xdr:from>
      <xdr:col>54</xdr:col>
      <xdr:colOff>0</xdr:colOff>
      <xdr:row>54</xdr:row>
      <xdr:rowOff>76200</xdr:rowOff>
    </xdr:from>
    <xdr:to>
      <xdr:col>65</xdr:col>
      <xdr:colOff>57150</xdr:colOff>
      <xdr:row>56</xdr:row>
      <xdr:rowOff>57150</xdr:rowOff>
    </xdr:to>
    <xdr:sp macro="" textlink="">
      <xdr:nvSpPr>
        <xdr:cNvPr id="7" name="四角形: 角を丸くする 6">
          <a:extLst>
            <a:ext uri="{FF2B5EF4-FFF2-40B4-BE49-F238E27FC236}">
              <a16:creationId xmlns:a16="http://schemas.microsoft.com/office/drawing/2014/main" id="{00000000-0008-0000-0A00-000007000000}"/>
            </a:ext>
          </a:extLst>
        </xdr:cNvPr>
        <xdr:cNvSpPr/>
      </xdr:nvSpPr>
      <xdr:spPr>
        <a:xfrm>
          <a:off x="8699500" y="10064750"/>
          <a:ext cx="1733550" cy="298450"/>
        </a:xfrm>
        <a:prstGeom prst="roundRect">
          <a:avLst/>
        </a:prstGeom>
        <a:no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58</xdr:col>
      <xdr:colOff>38101</xdr:colOff>
      <xdr:row>0</xdr:row>
      <xdr:rowOff>200025</xdr:rowOff>
    </xdr:from>
    <xdr:to>
      <xdr:col>67</xdr:col>
      <xdr:colOff>101602</xdr:colOff>
      <xdr:row>4</xdr:row>
      <xdr:rowOff>177800</xdr:rowOff>
    </xdr:to>
    <xdr:sp macro="" textlink="">
      <xdr:nvSpPr>
        <xdr:cNvPr id="2" name="四角形: 角を丸くする 1">
          <a:extLst>
            <a:ext uri="{FF2B5EF4-FFF2-40B4-BE49-F238E27FC236}">
              <a16:creationId xmlns:a16="http://schemas.microsoft.com/office/drawing/2014/main" id="{00000000-0008-0000-0B00-000002000000}"/>
            </a:ext>
          </a:extLst>
        </xdr:cNvPr>
        <xdr:cNvSpPr/>
      </xdr:nvSpPr>
      <xdr:spPr>
        <a:xfrm>
          <a:off x="8963026" y="200025"/>
          <a:ext cx="1435101" cy="644525"/>
        </a:xfrm>
        <a:prstGeom prst="round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b="1">
              <a:solidFill>
                <a:srgbClr val="FF0000"/>
              </a:solidFill>
            </a:rPr>
            <a:t>記入例</a:t>
          </a:r>
        </a:p>
      </xdr:txBody>
    </xdr:sp>
    <xdr:clientData/>
  </xdr:twoCellAnchor>
  <xdr:twoCellAnchor>
    <xdr:from>
      <xdr:col>67</xdr:col>
      <xdr:colOff>56515</xdr:colOff>
      <xdr:row>39</xdr:row>
      <xdr:rowOff>165100</xdr:rowOff>
    </xdr:from>
    <xdr:to>
      <xdr:col>103</xdr:col>
      <xdr:colOff>19051</xdr:colOff>
      <xdr:row>43</xdr:row>
      <xdr:rowOff>120650</xdr:rowOff>
    </xdr:to>
    <xdr:sp macro="" textlink="">
      <xdr:nvSpPr>
        <xdr:cNvPr id="3" name="吹き出し: 角を丸めた四角形 2">
          <a:extLst>
            <a:ext uri="{FF2B5EF4-FFF2-40B4-BE49-F238E27FC236}">
              <a16:creationId xmlns:a16="http://schemas.microsoft.com/office/drawing/2014/main" id="{00000000-0008-0000-0B00-000003000000}"/>
            </a:ext>
          </a:extLst>
        </xdr:cNvPr>
        <xdr:cNvSpPr/>
      </xdr:nvSpPr>
      <xdr:spPr>
        <a:xfrm>
          <a:off x="10470515" y="7740650"/>
          <a:ext cx="5448936" cy="768350"/>
        </a:xfrm>
        <a:prstGeom prst="wedgeRoundRectCallout">
          <a:avLst>
            <a:gd name="adj1" fmla="val -81293"/>
            <a:gd name="adj2" fmla="val 74437"/>
            <a:gd name="adj3" fmla="val 16667"/>
          </a:avLst>
        </a:prstGeom>
        <a:solidFill>
          <a:schemeClr val="accent1">
            <a:lumMod val="20000"/>
            <a:lumOff val="80000"/>
          </a:schemeClr>
        </a:solidFill>
        <a:ln w="3810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b="1">
              <a:solidFill>
                <a:sysClr val="windowText" lastClr="000000"/>
              </a:solidFill>
            </a:rPr>
            <a:t>誓約内容をすべて確認したうえで、</a:t>
          </a:r>
          <a:r>
            <a:rPr kumimoji="1" lang="ja-JP" altLang="en-US" sz="1100" b="1">
              <a:solidFill>
                <a:srgbClr val="FF0000"/>
              </a:solidFill>
            </a:rPr>
            <a:t>必ず、✓チェック</a:t>
          </a:r>
          <a:r>
            <a:rPr kumimoji="1" lang="ja-JP" altLang="en-US" sz="1100" b="1">
              <a:solidFill>
                <a:sysClr val="windowText" lastClr="000000"/>
              </a:solidFill>
            </a:rPr>
            <a:t>を入れてください。</a:t>
          </a:r>
          <a:endParaRPr kumimoji="1" lang="en-US" altLang="ja-JP" sz="1100" b="1">
            <a:solidFill>
              <a:sysClr val="windowText" lastClr="000000"/>
            </a:solidFill>
          </a:endParaRPr>
        </a:p>
        <a:p>
          <a:pPr algn="l"/>
          <a:r>
            <a:rPr kumimoji="1" lang="ja-JP" altLang="en-US" sz="1100" b="1">
              <a:solidFill>
                <a:sysClr val="windowText" lastClr="000000"/>
              </a:solidFill>
            </a:rPr>
            <a:t>✓チェックが入っていない場合は、</a:t>
          </a:r>
          <a:r>
            <a:rPr kumimoji="1" lang="ja-JP" altLang="en-US" sz="1100" b="1">
              <a:solidFill>
                <a:srgbClr val="FF0000"/>
              </a:solidFill>
            </a:rPr>
            <a:t>申請の受付をすることはできません</a:t>
          </a:r>
          <a:r>
            <a:rPr kumimoji="1" lang="ja-JP" altLang="en-US" sz="1100" b="1">
              <a:solidFill>
                <a:sysClr val="windowText" lastClr="000000"/>
              </a:solidFill>
            </a:rPr>
            <a:t>。</a:t>
          </a:r>
        </a:p>
      </xdr:txBody>
    </xdr:sp>
    <xdr:clientData/>
  </xdr:twoCellAnchor>
  <xdr:twoCellAnchor>
    <xdr:from>
      <xdr:col>65</xdr:col>
      <xdr:colOff>130809</xdr:colOff>
      <xdr:row>46</xdr:row>
      <xdr:rowOff>49531</xdr:rowOff>
    </xdr:from>
    <xdr:to>
      <xdr:col>86</xdr:col>
      <xdr:colOff>15875</xdr:colOff>
      <xdr:row>48</xdr:row>
      <xdr:rowOff>40641</xdr:rowOff>
    </xdr:to>
    <xdr:sp macro="" textlink="">
      <xdr:nvSpPr>
        <xdr:cNvPr id="5" name="テキスト ボックス 4">
          <a:extLst>
            <a:ext uri="{FF2B5EF4-FFF2-40B4-BE49-F238E27FC236}">
              <a16:creationId xmlns:a16="http://schemas.microsoft.com/office/drawing/2014/main" id="{00000000-0008-0000-0B00-000005000000}"/>
            </a:ext>
          </a:extLst>
        </xdr:cNvPr>
        <xdr:cNvSpPr txBox="1"/>
      </xdr:nvSpPr>
      <xdr:spPr>
        <a:xfrm>
          <a:off x="10236834" y="8926831"/>
          <a:ext cx="3085466" cy="305435"/>
        </a:xfrm>
        <a:prstGeom prst="rect">
          <a:avLst/>
        </a:prstGeom>
        <a:solidFill>
          <a:schemeClr val="accent6">
            <a:lumMod val="20000"/>
            <a:lumOff val="80000"/>
          </a:schemeClr>
        </a:solidFill>
        <a:ln w="1270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←交付申請書（第１号様式）申請日</a:t>
          </a:r>
          <a:r>
            <a:rPr kumimoji="1" lang="ja-JP" altLang="ja-JP" sz="1100">
              <a:solidFill>
                <a:schemeClr val="dk1"/>
              </a:solidFill>
              <a:effectLst/>
              <a:latin typeface="+mn-lt"/>
              <a:ea typeface="+mn-ea"/>
              <a:cs typeface="+mn-cs"/>
            </a:rPr>
            <a:t>から反映</a:t>
          </a:r>
          <a:endParaRPr lang="ja-JP" altLang="ja-JP">
            <a:effectLst/>
          </a:endParaRPr>
        </a:p>
      </xdr:txBody>
    </xdr:sp>
    <xdr:clientData/>
  </xdr:twoCellAnchor>
  <xdr:twoCellAnchor>
    <xdr:from>
      <xdr:col>54</xdr:col>
      <xdr:colOff>0</xdr:colOff>
      <xdr:row>49</xdr:row>
      <xdr:rowOff>0</xdr:rowOff>
    </xdr:from>
    <xdr:to>
      <xdr:col>75</xdr:col>
      <xdr:colOff>38100</xdr:colOff>
      <xdr:row>55</xdr:row>
      <xdr:rowOff>15240</xdr:rowOff>
    </xdr:to>
    <xdr:sp macro="" textlink="">
      <xdr:nvSpPr>
        <xdr:cNvPr id="6" name="四角形: 角を丸くする 5">
          <a:extLst>
            <a:ext uri="{FF2B5EF4-FFF2-40B4-BE49-F238E27FC236}">
              <a16:creationId xmlns:a16="http://schemas.microsoft.com/office/drawing/2014/main" id="{00000000-0008-0000-0B00-000006000000}"/>
            </a:ext>
          </a:extLst>
        </xdr:cNvPr>
        <xdr:cNvSpPr/>
      </xdr:nvSpPr>
      <xdr:spPr>
        <a:xfrm>
          <a:off x="8699500" y="10433050"/>
          <a:ext cx="3238500" cy="1158240"/>
        </a:xfrm>
        <a:prstGeom prst="roundRect">
          <a:avLst/>
        </a:prstGeom>
        <a:no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54</xdr:col>
      <xdr:colOff>0</xdr:colOff>
      <xdr:row>46</xdr:row>
      <xdr:rowOff>76200</xdr:rowOff>
    </xdr:from>
    <xdr:to>
      <xdr:col>65</xdr:col>
      <xdr:colOff>57150</xdr:colOff>
      <xdr:row>48</xdr:row>
      <xdr:rowOff>57150</xdr:rowOff>
    </xdr:to>
    <xdr:sp macro="" textlink="">
      <xdr:nvSpPr>
        <xdr:cNvPr id="7" name="四角形: 角を丸くする 6">
          <a:extLst>
            <a:ext uri="{FF2B5EF4-FFF2-40B4-BE49-F238E27FC236}">
              <a16:creationId xmlns:a16="http://schemas.microsoft.com/office/drawing/2014/main" id="{00000000-0008-0000-0B00-000007000000}"/>
            </a:ext>
          </a:extLst>
        </xdr:cNvPr>
        <xdr:cNvSpPr/>
      </xdr:nvSpPr>
      <xdr:spPr>
        <a:xfrm>
          <a:off x="8699500" y="10064750"/>
          <a:ext cx="1733550" cy="298450"/>
        </a:xfrm>
        <a:prstGeom prst="roundRect">
          <a:avLst/>
        </a:prstGeom>
        <a:no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54</xdr:col>
      <xdr:colOff>0</xdr:colOff>
      <xdr:row>46</xdr:row>
      <xdr:rowOff>76200</xdr:rowOff>
    </xdr:from>
    <xdr:to>
      <xdr:col>65</xdr:col>
      <xdr:colOff>57150</xdr:colOff>
      <xdr:row>48</xdr:row>
      <xdr:rowOff>57150</xdr:rowOff>
    </xdr:to>
    <xdr:sp macro="" textlink="">
      <xdr:nvSpPr>
        <xdr:cNvPr id="8" name="四角形: 角を丸くする 7">
          <a:extLst>
            <a:ext uri="{FF2B5EF4-FFF2-40B4-BE49-F238E27FC236}">
              <a16:creationId xmlns:a16="http://schemas.microsoft.com/office/drawing/2014/main" id="{00000000-0008-0000-0B00-000008000000}"/>
            </a:ext>
          </a:extLst>
        </xdr:cNvPr>
        <xdr:cNvSpPr/>
      </xdr:nvSpPr>
      <xdr:spPr>
        <a:xfrm>
          <a:off x="8699500" y="10064750"/>
          <a:ext cx="1733550" cy="298450"/>
        </a:xfrm>
        <a:prstGeom prst="roundRect">
          <a:avLst/>
        </a:prstGeom>
        <a:no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66</xdr:col>
      <xdr:colOff>6350</xdr:colOff>
      <xdr:row>50</xdr:row>
      <xdr:rowOff>69850</xdr:rowOff>
    </xdr:from>
    <xdr:to>
      <xdr:col>81</xdr:col>
      <xdr:colOff>33654</xdr:colOff>
      <xdr:row>53</xdr:row>
      <xdr:rowOff>27305</xdr:rowOff>
    </xdr:to>
    <xdr:sp macro="" textlink="">
      <xdr:nvSpPr>
        <xdr:cNvPr id="9" name="テキスト ボックス 8">
          <a:extLst>
            <a:ext uri="{FF2B5EF4-FFF2-40B4-BE49-F238E27FC236}">
              <a16:creationId xmlns:a16="http://schemas.microsoft.com/office/drawing/2014/main" id="{00000000-0008-0000-0B00-000009000000}"/>
            </a:ext>
          </a:extLst>
        </xdr:cNvPr>
        <xdr:cNvSpPr txBox="1"/>
      </xdr:nvSpPr>
      <xdr:spPr>
        <a:xfrm>
          <a:off x="10153650" y="9677400"/>
          <a:ext cx="2313304" cy="528955"/>
        </a:xfrm>
        <a:prstGeom prst="rect">
          <a:avLst/>
        </a:prstGeom>
        <a:solidFill>
          <a:schemeClr val="accent6">
            <a:lumMod val="20000"/>
            <a:lumOff val="80000"/>
          </a:schemeClr>
        </a:solidFill>
        <a:ln w="1270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情報入力シート</a:t>
          </a:r>
          <a:r>
            <a:rPr kumimoji="1" lang="ja-JP" altLang="ja-JP" sz="1100">
              <a:solidFill>
                <a:schemeClr val="dk1"/>
              </a:solidFill>
              <a:effectLst/>
              <a:latin typeface="+mn-lt"/>
              <a:ea typeface="+mn-ea"/>
              <a:cs typeface="+mn-cs"/>
            </a:rPr>
            <a:t>から反映</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504825</xdr:colOff>
      <xdr:row>5</xdr:row>
      <xdr:rowOff>398145</xdr:rowOff>
    </xdr:from>
    <xdr:to>
      <xdr:col>21</xdr:col>
      <xdr:colOff>417195</xdr:colOff>
      <xdr:row>20</xdr:row>
      <xdr:rowOff>78105</xdr:rowOff>
    </xdr:to>
    <xdr:sp macro="" textlink="">
      <xdr:nvSpPr>
        <xdr:cNvPr id="2" name="矢印: 右 1">
          <a:extLst>
            <a:ext uri="{FF2B5EF4-FFF2-40B4-BE49-F238E27FC236}">
              <a16:creationId xmlns:a16="http://schemas.microsoft.com/office/drawing/2014/main" id="{00000000-0008-0000-0C00-000002000000}"/>
            </a:ext>
          </a:extLst>
        </xdr:cNvPr>
        <xdr:cNvSpPr/>
      </xdr:nvSpPr>
      <xdr:spPr>
        <a:xfrm>
          <a:off x="504825" y="1541145"/>
          <a:ext cx="13780770" cy="3293110"/>
        </a:xfrm>
        <a:prstGeom prst="rightArrow">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ja-JP" altLang="en-US" sz="4400" b="1" i="0" u="none" strike="noStrike">
              <a:solidFill>
                <a:schemeClr val="lt1"/>
              </a:solidFill>
              <a:effectLst/>
              <a:latin typeface="+mn-lt"/>
              <a:ea typeface="+mn-ea"/>
              <a:cs typeface="+mn-cs"/>
            </a:rPr>
            <a:t>これより右のシートは交付決定通知受領後に入力→ </a:t>
          </a:r>
          <a:endParaRPr kumimoji="1" lang="ja-JP" altLang="en-US" sz="4400" b="1"/>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30</xdr:row>
          <xdr:rowOff>0</xdr:rowOff>
        </xdr:from>
        <xdr:to>
          <xdr:col>2</xdr:col>
          <xdr:colOff>12700</xdr:colOff>
          <xdr:row>30</xdr:row>
          <xdr:rowOff>190500</xdr:rowOff>
        </xdr:to>
        <xdr:sp macro="" textlink="">
          <xdr:nvSpPr>
            <xdr:cNvPr id="179202" name="Check Box 2" hidden="1">
              <a:extLst>
                <a:ext uri="{63B3BB69-23CF-44E3-9099-C40C66FF867C}">
                  <a14:compatExt spid="_x0000_s179202"/>
                </a:ext>
                <a:ext uri="{FF2B5EF4-FFF2-40B4-BE49-F238E27FC236}">
                  <a16:creationId xmlns:a16="http://schemas.microsoft.com/office/drawing/2014/main" id="{00000000-0008-0000-0E00-000002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30</xdr:row>
          <xdr:rowOff>0</xdr:rowOff>
        </xdr:from>
        <xdr:to>
          <xdr:col>2</xdr:col>
          <xdr:colOff>12700</xdr:colOff>
          <xdr:row>30</xdr:row>
          <xdr:rowOff>190500</xdr:rowOff>
        </xdr:to>
        <xdr:sp macro="" textlink="">
          <xdr:nvSpPr>
            <xdr:cNvPr id="179203" name="Check Box 3" hidden="1">
              <a:extLst>
                <a:ext uri="{63B3BB69-23CF-44E3-9099-C40C66FF867C}">
                  <a14:compatExt spid="_x0000_s179203"/>
                </a:ext>
                <a:ext uri="{FF2B5EF4-FFF2-40B4-BE49-F238E27FC236}">
                  <a16:creationId xmlns:a16="http://schemas.microsoft.com/office/drawing/2014/main" id="{00000000-0008-0000-0E00-000003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30</xdr:row>
          <xdr:rowOff>0</xdr:rowOff>
        </xdr:from>
        <xdr:to>
          <xdr:col>2</xdr:col>
          <xdr:colOff>12700</xdr:colOff>
          <xdr:row>30</xdr:row>
          <xdr:rowOff>190500</xdr:rowOff>
        </xdr:to>
        <xdr:sp macro="" textlink="">
          <xdr:nvSpPr>
            <xdr:cNvPr id="179204" name="Check Box 4" hidden="1">
              <a:extLst>
                <a:ext uri="{63B3BB69-23CF-44E3-9099-C40C66FF867C}">
                  <a14:compatExt spid="_x0000_s179204"/>
                </a:ext>
                <a:ext uri="{FF2B5EF4-FFF2-40B4-BE49-F238E27FC236}">
                  <a16:creationId xmlns:a16="http://schemas.microsoft.com/office/drawing/2014/main" id="{00000000-0008-0000-0E00-000004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30</xdr:row>
          <xdr:rowOff>0</xdr:rowOff>
        </xdr:from>
        <xdr:to>
          <xdr:col>2</xdr:col>
          <xdr:colOff>12700</xdr:colOff>
          <xdr:row>30</xdr:row>
          <xdr:rowOff>190500</xdr:rowOff>
        </xdr:to>
        <xdr:sp macro="" textlink="">
          <xdr:nvSpPr>
            <xdr:cNvPr id="179205" name="Check Box 5" hidden="1">
              <a:extLst>
                <a:ext uri="{63B3BB69-23CF-44E3-9099-C40C66FF867C}">
                  <a14:compatExt spid="_x0000_s179205"/>
                </a:ext>
                <a:ext uri="{FF2B5EF4-FFF2-40B4-BE49-F238E27FC236}">
                  <a16:creationId xmlns:a16="http://schemas.microsoft.com/office/drawing/2014/main" id="{00000000-0008-0000-0E00-000005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30</xdr:row>
          <xdr:rowOff>0</xdr:rowOff>
        </xdr:from>
        <xdr:to>
          <xdr:col>2</xdr:col>
          <xdr:colOff>12700</xdr:colOff>
          <xdr:row>30</xdr:row>
          <xdr:rowOff>190500</xdr:rowOff>
        </xdr:to>
        <xdr:sp macro="" textlink="">
          <xdr:nvSpPr>
            <xdr:cNvPr id="179206" name="Check Box 6" hidden="1">
              <a:extLst>
                <a:ext uri="{63B3BB69-23CF-44E3-9099-C40C66FF867C}">
                  <a14:compatExt spid="_x0000_s179206"/>
                </a:ext>
                <a:ext uri="{FF2B5EF4-FFF2-40B4-BE49-F238E27FC236}">
                  <a16:creationId xmlns:a16="http://schemas.microsoft.com/office/drawing/2014/main" id="{00000000-0008-0000-0E00-000006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30</xdr:row>
          <xdr:rowOff>0</xdr:rowOff>
        </xdr:from>
        <xdr:to>
          <xdr:col>2</xdr:col>
          <xdr:colOff>12700</xdr:colOff>
          <xdr:row>30</xdr:row>
          <xdr:rowOff>190500</xdr:rowOff>
        </xdr:to>
        <xdr:sp macro="" textlink="">
          <xdr:nvSpPr>
            <xdr:cNvPr id="179207" name="Check Box 7" hidden="1">
              <a:extLst>
                <a:ext uri="{63B3BB69-23CF-44E3-9099-C40C66FF867C}">
                  <a14:compatExt spid="_x0000_s179207"/>
                </a:ext>
                <a:ext uri="{FF2B5EF4-FFF2-40B4-BE49-F238E27FC236}">
                  <a16:creationId xmlns:a16="http://schemas.microsoft.com/office/drawing/2014/main" id="{00000000-0008-0000-0E00-000007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33</xdr:row>
          <xdr:rowOff>0</xdr:rowOff>
        </xdr:from>
        <xdr:to>
          <xdr:col>2</xdr:col>
          <xdr:colOff>12700</xdr:colOff>
          <xdr:row>33</xdr:row>
          <xdr:rowOff>190500</xdr:rowOff>
        </xdr:to>
        <xdr:sp macro="" textlink="">
          <xdr:nvSpPr>
            <xdr:cNvPr id="179208" name="Check Box 8" hidden="1">
              <a:extLst>
                <a:ext uri="{63B3BB69-23CF-44E3-9099-C40C66FF867C}">
                  <a14:compatExt spid="_x0000_s179208"/>
                </a:ext>
                <a:ext uri="{FF2B5EF4-FFF2-40B4-BE49-F238E27FC236}">
                  <a16:creationId xmlns:a16="http://schemas.microsoft.com/office/drawing/2014/main" id="{00000000-0008-0000-0E00-000008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33</xdr:row>
          <xdr:rowOff>0</xdr:rowOff>
        </xdr:from>
        <xdr:to>
          <xdr:col>2</xdr:col>
          <xdr:colOff>12700</xdr:colOff>
          <xdr:row>33</xdr:row>
          <xdr:rowOff>190500</xdr:rowOff>
        </xdr:to>
        <xdr:sp macro="" textlink="">
          <xdr:nvSpPr>
            <xdr:cNvPr id="179209" name="Check Box 9" hidden="1">
              <a:extLst>
                <a:ext uri="{63B3BB69-23CF-44E3-9099-C40C66FF867C}">
                  <a14:compatExt spid="_x0000_s179209"/>
                </a:ext>
                <a:ext uri="{FF2B5EF4-FFF2-40B4-BE49-F238E27FC236}">
                  <a16:creationId xmlns:a16="http://schemas.microsoft.com/office/drawing/2014/main" id="{00000000-0008-0000-0E00-000009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33</xdr:row>
          <xdr:rowOff>0</xdr:rowOff>
        </xdr:from>
        <xdr:to>
          <xdr:col>2</xdr:col>
          <xdr:colOff>12700</xdr:colOff>
          <xdr:row>33</xdr:row>
          <xdr:rowOff>190500</xdr:rowOff>
        </xdr:to>
        <xdr:sp macro="" textlink="">
          <xdr:nvSpPr>
            <xdr:cNvPr id="179210" name="Check Box 10" hidden="1">
              <a:extLst>
                <a:ext uri="{63B3BB69-23CF-44E3-9099-C40C66FF867C}">
                  <a14:compatExt spid="_x0000_s179210"/>
                </a:ext>
                <a:ext uri="{FF2B5EF4-FFF2-40B4-BE49-F238E27FC236}">
                  <a16:creationId xmlns:a16="http://schemas.microsoft.com/office/drawing/2014/main" id="{00000000-0008-0000-0E00-00000A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18</xdr:col>
          <xdr:colOff>234950</xdr:colOff>
          <xdr:row>33</xdr:row>
          <xdr:rowOff>190500</xdr:rowOff>
        </xdr:to>
        <xdr:sp macro="" textlink="">
          <xdr:nvSpPr>
            <xdr:cNvPr id="179211" name="Check Box 11" hidden="1">
              <a:extLst>
                <a:ext uri="{63B3BB69-23CF-44E3-9099-C40C66FF867C}">
                  <a14:compatExt spid="_x0000_s179211"/>
                </a:ext>
                <a:ext uri="{FF2B5EF4-FFF2-40B4-BE49-F238E27FC236}">
                  <a16:creationId xmlns:a16="http://schemas.microsoft.com/office/drawing/2014/main" id="{00000000-0008-0000-0E00-00000B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18</xdr:col>
          <xdr:colOff>234950</xdr:colOff>
          <xdr:row>33</xdr:row>
          <xdr:rowOff>190500</xdr:rowOff>
        </xdr:to>
        <xdr:sp macro="" textlink="">
          <xdr:nvSpPr>
            <xdr:cNvPr id="179212" name="Check Box 12" hidden="1">
              <a:extLst>
                <a:ext uri="{63B3BB69-23CF-44E3-9099-C40C66FF867C}">
                  <a14:compatExt spid="_x0000_s179212"/>
                </a:ext>
                <a:ext uri="{FF2B5EF4-FFF2-40B4-BE49-F238E27FC236}">
                  <a16:creationId xmlns:a16="http://schemas.microsoft.com/office/drawing/2014/main" id="{00000000-0008-0000-0E00-00000C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18</xdr:col>
          <xdr:colOff>234950</xdr:colOff>
          <xdr:row>33</xdr:row>
          <xdr:rowOff>190500</xdr:rowOff>
        </xdr:to>
        <xdr:sp macro="" textlink="">
          <xdr:nvSpPr>
            <xdr:cNvPr id="179213" name="Check Box 13" hidden="1">
              <a:extLst>
                <a:ext uri="{63B3BB69-23CF-44E3-9099-C40C66FF867C}">
                  <a14:compatExt spid="_x0000_s179213"/>
                </a:ext>
                <a:ext uri="{FF2B5EF4-FFF2-40B4-BE49-F238E27FC236}">
                  <a16:creationId xmlns:a16="http://schemas.microsoft.com/office/drawing/2014/main" id="{00000000-0008-0000-0E00-00000D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18</xdr:col>
          <xdr:colOff>234950</xdr:colOff>
          <xdr:row>33</xdr:row>
          <xdr:rowOff>190500</xdr:rowOff>
        </xdr:to>
        <xdr:sp macro="" textlink="">
          <xdr:nvSpPr>
            <xdr:cNvPr id="179214" name="Check Box 14" hidden="1">
              <a:extLst>
                <a:ext uri="{63B3BB69-23CF-44E3-9099-C40C66FF867C}">
                  <a14:compatExt spid="_x0000_s179214"/>
                </a:ext>
                <a:ext uri="{FF2B5EF4-FFF2-40B4-BE49-F238E27FC236}">
                  <a16:creationId xmlns:a16="http://schemas.microsoft.com/office/drawing/2014/main" id="{00000000-0008-0000-0E00-00000E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18</xdr:col>
          <xdr:colOff>234950</xdr:colOff>
          <xdr:row>33</xdr:row>
          <xdr:rowOff>190500</xdr:rowOff>
        </xdr:to>
        <xdr:sp macro="" textlink="">
          <xdr:nvSpPr>
            <xdr:cNvPr id="179215" name="Check Box 15" hidden="1">
              <a:extLst>
                <a:ext uri="{63B3BB69-23CF-44E3-9099-C40C66FF867C}">
                  <a14:compatExt spid="_x0000_s179215"/>
                </a:ext>
                <a:ext uri="{FF2B5EF4-FFF2-40B4-BE49-F238E27FC236}">
                  <a16:creationId xmlns:a16="http://schemas.microsoft.com/office/drawing/2014/main" id="{00000000-0008-0000-0E00-00000F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18</xdr:col>
          <xdr:colOff>234950</xdr:colOff>
          <xdr:row>33</xdr:row>
          <xdr:rowOff>190500</xdr:rowOff>
        </xdr:to>
        <xdr:sp macro="" textlink="">
          <xdr:nvSpPr>
            <xdr:cNvPr id="179216" name="Check Box 16" hidden="1">
              <a:extLst>
                <a:ext uri="{63B3BB69-23CF-44E3-9099-C40C66FF867C}">
                  <a14:compatExt spid="_x0000_s179216"/>
                </a:ext>
                <a:ext uri="{FF2B5EF4-FFF2-40B4-BE49-F238E27FC236}">
                  <a16:creationId xmlns:a16="http://schemas.microsoft.com/office/drawing/2014/main" id="{00000000-0008-0000-0E00-000010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18</xdr:col>
          <xdr:colOff>234950</xdr:colOff>
          <xdr:row>33</xdr:row>
          <xdr:rowOff>190500</xdr:rowOff>
        </xdr:to>
        <xdr:sp macro="" textlink="">
          <xdr:nvSpPr>
            <xdr:cNvPr id="179217" name="Check Box 17" hidden="1">
              <a:extLst>
                <a:ext uri="{63B3BB69-23CF-44E3-9099-C40C66FF867C}">
                  <a14:compatExt spid="_x0000_s179217"/>
                </a:ext>
                <a:ext uri="{FF2B5EF4-FFF2-40B4-BE49-F238E27FC236}">
                  <a16:creationId xmlns:a16="http://schemas.microsoft.com/office/drawing/2014/main" id="{00000000-0008-0000-0E00-000011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18</xdr:col>
          <xdr:colOff>234950</xdr:colOff>
          <xdr:row>33</xdr:row>
          <xdr:rowOff>190500</xdr:rowOff>
        </xdr:to>
        <xdr:sp macro="" textlink="">
          <xdr:nvSpPr>
            <xdr:cNvPr id="179218" name="Check Box 18" hidden="1">
              <a:extLst>
                <a:ext uri="{63B3BB69-23CF-44E3-9099-C40C66FF867C}">
                  <a14:compatExt spid="_x0000_s179218"/>
                </a:ext>
                <a:ext uri="{FF2B5EF4-FFF2-40B4-BE49-F238E27FC236}">
                  <a16:creationId xmlns:a16="http://schemas.microsoft.com/office/drawing/2014/main" id="{00000000-0008-0000-0E00-000012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18</xdr:col>
          <xdr:colOff>234950</xdr:colOff>
          <xdr:row>33</xdr:row>
          <xdr:rowOff>190500</xdr:rowOff>
        </xdr:to>
        <xdr:sp macro="" textlink="">
          <xdr:nvSpPr>
            <xdr:cNvPr id="179219" name="Check Box 19" hidden="1">
              <a:extLst>
                <a:ext uri="{63B3BB69-23CF-44E3-9099-C40C66FF867C}">
                  <a14:compatExt spid="_x0000_s179219"/>
                </a:ext>
                <a:ext uri="{FF2B5EF4-FFF2-40B4-BE49-F238E27FC236}">
                  <a16:creationId xmlns:a16="http://schemas.microsoft.com/office/drawing/2014/main" id="{00000000-0008-0000-0E00-000013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18</xdr:col>
          <xdr:colOff>234950</xdr:colOff>
          <xdr:row>33</xdr:row>
          <xdr:rowOff>190500</xdr:rowOff>
        </xdr:to>
        <xdr:sp macro="" textlink="">
          <xdr:nvSpPr>
            <xdr:cNvPr id="179220" name="Check Box 20" hidden="1">
              <a:extLst>
                <a:ext uri="{63B3BB69-23CF-44E3-9099-C40C66FF867C}">
                  <a14:compatExt spid="_x0000_s179220"/>
                </a:ext>
                <a:ext uri="{FF2B5EF4-FFF2-40B4-BE49-F238E27FC236}">
                  <a16:creationId xmlns:a16="http://schemas.microsoft.com/office/drawing/2014/main" id="{00000000-0008-0000-0E00-000014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18</xdr:col>
          <xdr:colOff>234950</xdr:colOff>
          <xdr:row>33</xdr:row>
          <xdr:rowOff>190500</xdr:rowOff>
        </xdr:to>
        <xdr:sp macro="" textlink="">
          <xdr:nvSpPr>
            <xdr:cNvPr id="179221" name="Check Box 21" hidden="1">
              <a:extLst>
                <a:ext uri="{63B3BB69-23CF-44E3-9099-C40C66FF867C}">
                  <a14:compatExt spid="_x0000_s179221"/>
                </a:ext>
                <a:ext uri="{FF2B5EF4-FFF2-40B4-BE49-F238E27FC236}">
                  <a16:creationId xmlns:a16="http://schemas.microsoft.com/office/drawing/2014/main" id="{00000000-0008-0000-0E00-000015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18</xdr:col>
          <xdr:colOff>234950</xdr:colOff>
          <xdr:row>33</xdr:row>
          <xdr:rowOff>190500</xdr:rowOff>
        </xdr:to>
        <xdr:sp macro="" textlink="">
          <xdr:nvSpPr>
            <xdr:cNvPr id="179222" name="Check Box 22" hidden="1">
              <a:extLst>
                <a:ext uri="{63B3BB69-23CF-44E3-9099-C40C66FF867C}">
                  <a14:compatExt spid="_x0000_s179222"/>
                </a:ext>
                <a:ext uri="{FF2B5EF4-FFF2-40B4-BE49-F238E27FC236}">
                  <a16:creationId xmlns:a16="http://schemas.microsoft.com/office/drawing/2014/main" id="{00000000-0008-0000-0E00-000016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18</xdr:col>
          <xdr:colOff>234950</xdr:colOff>
          <xdr:row>33</xdr:row>
          <xdr:rowOff>190500</xdr:rowOff>
        </xdr:to>
        <xdr:sp macro="" textlink="">
          <xdr:nvSpPr>
            <xdr:cNvPr id="179223" name="Check Box 23" hidden="1">
              <a:extLst>
                <a:ext uri="{63B3BB69-23CF-44E3-9099-C40C66FF867C}">
                  <a14:compatExt spid="_x0000_s179223"/>
                </a:ext>
                <a:ext uri="{FF2B5EF4-FFF2-40B4-BE49-F238E27FC236}">
                  <a16:creationId xmlns:a16="http://schemas.microsoft.com/office/drawing/2014/main" id="{00000000-0008-0000-0E00-000017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18</xdr:col>
          <xdr:colOff>234950</xdr:colOff>
          <xdr:row>33</xdr:row>
          <xdr:rowOff>190500</xdr:rowOff>
        </xdr:to>
        <xdr:sp macro="" textlink="">
          <xdr:nvSpPr>
            <xdr:cNvPr id="179224" name="Check Box 24" hidden="1">
              <a:extLst>
                <a:ext uri="{63B3BB69-23CF-44E3-9099-C40C66FF867C}">
                  <a14:compatExt spid="_x0000_s179224"/>
                </a:ext>
                <a:ext uri="{FF2B5EF4-FFF2-40B4-BE49-F238E27FC236}">
                  <a16:creationId xmlns:a16="http://schemas.microsoft.com/office/drawing/2014/main" id="{00000000-0008-0000-0E00-000018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18</xdr:col>
          <xdr:colOff>234950</xdr:colOff>
          <xdr:row>33</xdr:row>
          <xdr:rowOff>190500</xdr:rowOff>
        </xdr:to>
        <xdr:sp macro="" textlink="">
          <xdr:nvSpPr>
            <xdr:cNvPr id="179225" name="Check Box 25" hidden="1">
              <a:extLst>
                <a:ext uri="{63B3BB69-23CF-44E3-9099-C40C66FF867C}">
                  <a14:compatExt spid="_x0000_s179225"/>
                </a:ext>
                <a:ext uri="{FF2B5EF4-FFF2-40B4-BE49-F238E27FC236}">
                  <a16:creationId xmlns:a16="http://schemas.microsoft.com/office/drawing/2014/main" id="{00000000-0008-0000-0E00-000019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18</xdr:col>
          <xdr:colOff>234950</xdr:colOff>
          <xdr:row>33</xdr:row>
          <xdr:rowOff>190500</xdr:rowOff>
        </xdr:to>
        <xdr:sp macro="" textlink="">
          <xdr:nvSpPr>
            <xdr:cNvPr id="179226" name="Check Box 26" hidden="1">
              <a:extLst>
                <a:ext uri="{63B3BB69-23CF-44E3-9099-C40C66FF867C}">
                  <a14:compatExt spid="_x0000_s179226"/>
                </a:ext>
                <a:ext uri="{FF2B5EF4-FFF2-40B4-BE49-F238E27FC236}">
                  <a16:creationId xmlns:a16="http://schemas.microsoft.com/office/drawing/2014/main" id="{00000000-0008-0000-0E00-00001A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18</xdr:col>
          <xdr:colOff>234950</xdr:colOff>
          <xdr:row>33</xdr:row>
          <xdr:rowOff>190500</xdr:rowOff>
        </xdr:to>
        <xdr:sp macro="" textlink="">
          <xdr:nvSpPr>
            <xdr:cNvPr id="179227" name="Check Box 27" hidden="1">
              <a:extLst>
                <a:ext uri="{63B3BB69-23CF-44E3-9099-C40C66FF867C}">
                  <a14:compatExt spid="_x0000_s179227"/>
                </a:ext>
                <a:ext uri="{FF2B5EF4-FFF2-40B4-BE49-F238E27FC236}">
                  <a16:creationId xmlns:a16="http://schemas.microsoft.com/office/drawing/2014/main" id="{00000000-0008-0000-0E00-00001B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18</xdr:col>
          <xdr:colOff>234950</xdr:colOff>
          <xdr:row>33</xdr:row>
          <xdr:rowOff>190500</xdr:rowOff>
        </xdr:to>
        <xdr:sp macro="" textlink="">
          <xdr:nvSpPr>
            <xdr:cNvPr id="179228" name="Check Box 28" hidden="1">
              <a:extLst>
                <a:ext uri="{63B3BB69-23CF-44E3-9099-C40C66FF867C}">
                  <a14:compatExt spid="_x0000_s179228"/>
                </a:ext>
                <a:ext uri="{FF2B5EF4-FFF2-40B4-BE49-F238E27FC236}">
                  <a16:creationId xmlns:a16="http://schemas.microsoft.com/office/drawing/2014/main" id="{00000000-0008-0000-0E00-00001C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xdr:row>
          <xdr:rowOff>0</xdr:rowOff>
        </xdr:from>
        <xdr:to>
          <xdr:col>2</xdr:col>
          <xdr:colOff>12700</xdr:colOff>
          <xdr:row>49</xdr:row>
          <xdr:rowOff>190500</xdr:rowOff>
        </xdr:to>
        <xdr:sp macro="" textlink="">
          <xdr:nvSpPr>
            <xdr:cNvPr id="179229" name="Check Box 29" hidden="1">
              <a:extLst>
                <a:ext uri="{63B3BB69-23CF-44E3-9099-C40C66FF867C}">
                  <a14:compatExt spid="_x0000_s179229"/>
                </a:ext>
                <a:ext uri="{FF2B5EF4-FFF2-40B4-BE49-F238E27FC236}">
                  <a16:creationId xmlns:a16="http://schemas.microsoft.com/office/drawing/2014/main" id="{00000000-0008-0000-0E00-00001D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xdr:row>
          <xdr:rowOff>0</xdr:rowOff>
        </xdr:from>
        <xdr:to>
          <xdr:col>2</xdr:col>
          <xdr:colOff>12700</xdr:colOff>
          <xdr:row>49</xdr:row>
          <xdr:rowOff>190500</xdr:rowOff>
        </xdr:to>
        <xdr:sp macro="" textlink="">
          <xdr:nvSpPr>
            <xdr:cNvPr id="179230" name="Check Box 30" hidden="1">
              <a:extLst>
                <a:ext uri="{63B3BB69-23CF-44E3-9099-C40C66FF867C}">
                  <a14:compatExt spid="_x0000_s179230"/>
                </a:ext>
                <a:ext uri="{FF2B5EF4-FFF2-40B4-BE49-F238E27FC236}">
                  <a16:creationId xmlns:a16="http://schemas.microsoft.com/office/drawing/2014/main" id="{00000000-0008-0000-0E00-00001E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xdr:row>
          <xdr:rowOff>0</xdr:rowOff>
        </xdr:from>
        <xdr:to>
          <xdr:col>2</xdr:col>
          <xdr:colOff>12700</xdr:colOff>
          <xdr:row>49</xdr:row>
          <xdr:rowOff>190500</xdr:rowOff>
        </xdr:to>
        <xdr:sp macro="" textlink="">
          <xdr:nvSpPr>
            <xdr:cNvPr id="179231" name="Check Box 31" hidden="1">
              <a:extLst>
                <a:ext uri="{63B3BB69-23CF-44E3-9099-C40C66FF867C}">
                  <a14:compatExt spid="_x0000_s179231"/>
                </a:ext>
                <a:ext uri="{FF2B5EF4-FFF2-40B4-BE49-F238E27FC236}">
                  <a16:creationId xmlns:a16="http://schemas.microsoft.com/office/drawing/2014/main" id="{00000000-0008-0000-0E00-00001F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49</xdr:row>
          <xdr:rowOff>0</xdr:rowOff>
        </xdr:from>
        <xdr:to>
          <xdr:col>19</xdr:col>
          <xdr:colOff>234950</xdr:colOff>
          <xdr:row>49</xdr:row>
          <xdr:rowOff>190500</xdr:rowOff>
        </xdr:to>
        <xdr:sp macro="" textlink="">
          <xdr:nvSpPr>
            <xdr:cNvPr id="179232" name="Check Box 32" hidden="1">
              <a:extLst>
                <a:ext uri="{63B3BB69-23CF-44E3-9099-C40C66FF867C}">
                  <a14:compatExt spid="_x0000_s179232"/>
                </a:ext>
                <a:ext uri="{FF2B5EF4-FFF2-40B4-BE49-F238E27FC236}">
                  <a16:creationId xmlns:a16="http://schemas.microsoft.com/office/drawing/2014/main" id="{00000000-0008-0000-0E00-000020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49</xdr:row>
          <xdr:rowOff>0</xdr:rowOff>
        </xdr:from>
        <xdr:to>
          <xdr:col>19</xdr:col>
          <xdr:colOff>234950</xdr:colOff>
          <xdr:row>49</xdr:row>
          <xdr:rowOff>190500</xdr:rowOff>
        </xdr:to>
        <xdr:sp macro="" textlink="">
          <xdr:nvSpPr>
            <xdr:cNvPr id="179233" name="Check Box 33" hidden="1">
              <a:extLst>
                <a:ext uri="{63B3BB69-23CF-44E3-9099-C40C66FF867C}">
                  <a14:compatExt spid="_x0000_s179233"/>
                </a:ext>
                <a:ext uri="{FF2B5EF4-FFF2-40B4-BE49-F238E27FC236}">
                  <a16:creationId xmlns:a16="http://schemas.microsoft.com/office/drawing/2014/main" id="{00000000-0008-0000-0E00-000021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49</xdr:row>
          <xdr:rowOff>0</xdr:rowOff>
        </xdr:from>
        <xdr:to>
          <xdr:col>19</xdr:col>
          <xdr:colOff>234950</xdr:colOff>
          <xdr:row>49</xdr:row>
          <xdr:rowOff>190500</xdr:rowOff>
        </xdr:to>
        <xdr:sp macro="" textlink="">
          <xdr:nvSpPr>
            <xdr:cNvPr id="179234" name="Check Box 34" hidden="1">
              <a:extLst>
                <a:ext uri="{63B3BB69-23CF-44E3-9099-C40C66FF867C}">
                  <a14:compatExt spid="_x0000_s179234"/>
                </a:ext>
                <a:ext uri="{FF2B5EF4-FFF2-40B4-BE49-F238E27FC236}">
                  <a16:creationId xmlns:a16="http://schemas.microsoft.com/office/drawing/2014/main" id="{00000000-0008-0000-0E00-000022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49</xdr:row>
          <xdr:rowOff>0</xdr:rowOff>
        </xdr:from>
        <xdr:to>
          <xdr:col>19</xdr:col>
          <xdr:colOff>234950</xdr:colOff>
          <xdr:row>49</xdr:row>
          <xdr:rowOff>190500</xdr:rowOff>
        </xdr:to>
        <xdr:sp macro="" textlink="">
          <xdr:nvSpPr>
            <xdr:cNvPr id="179235" name="Check Box 35" hidden="1">
              <a:extLst>
                <a:ext uri="{63B3BB69-23CF-44E3-9099-C40C66FF867C}">
                  <a14:compatExt spid="_x0000_s179235"/>
                </a:ext>
                <a:ext uri="{FF2B5EF4-FFF2-40B4-BE49-F238E27FC236}">
                  <a16:creationId xmlns:a16="http://schemas.microsoft.com/office/drawing/2014/main" id="{00000000-0008-0000-0E00-000023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49</xdr:row>
          <xdr:rowOff>0</xdr:rowOff>
        </xdr:from>
        <xdr:to>
          <xdr:col>19</xdr:col>
          <xdr:colOff>234950</xdr:colOff>
          <xdr:row>49</xdr:row>
          <xdr:rowOff>190500</xdr:rowOff>
        </xdr:to>
        <xdr:sp macro="" textlink="">
          <xdr:nvSpPr>
            <xdr:cNvPr id="179236" name="Check Box 36" hidden="1">
              <a:extLst>
                <a:ext uri="{63B3BB69-23CF-44E3-9099-C40C66FF867C}">
                  <a14:compatExt spid="_x0000_s179236"/>
                </a:ext>
                <a:ext uri="{FF2B5EF4-FFF2-40B4-BE49-F238E27FC236}">
                  <a16:creationId xmlns:a16="http://schemas.microsoft.com/office/drawing/2014/main" id="{00000000-0008-0000-0E00-000024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49</xdr:row>
          <xdr:rowOff>0</xdr:rowOff>
        </xdr:from>
        <xdr:to>
          <xdr:col>19</xdr:col>
          <xdr:colOff>234950</xdr:colOff>
          <xdr:row>49</xdr:row>
          <xdr:rowOff>190500</xdr:rowOff>
        </xdr:to>
        <xdr:sp macro="" textlink="">
          <xdr:nvSpPr>
            <xdr:cNvPr id="179237" name="Check Box 37" hidden="1">
              <a:extLst>
                <a:ext uri="{63B3BB69-23CF-44E3-9099-C40C66FF867C}">
                  <a14:compatExt spid="_x0000_s179237"/>
                </a:ext>
                <a:ext uri="{FF2B5EF4-FFF2-40B4-BE49-F238E27FC236}">
                  <a16:creationId xmlns:a16="http://schemas.microsoft.com/office/drawing/2014/main" id="{00000000-0008-0000-0E00-000025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49</xdr:row>
          <xdr:rowOff>0</xdr:rowOff>
        </xdr:from>
        <xdr:to>
          <xdr:col>19</xdr:col>
          <xdr:colOff>234950</xdr:colOff>
          <xdr:row>49</xdr:row>
          <xdr:rowOff>190500</xdr:rowOff>
        </xdr:to>
        <xdr:sp macro="" textlink="">
          <xdr:nvSpPr>
            <xdr:cNvPr id="179238" name="Check Box 38" hidden="1">
              <a:extLst>
                <a:ext uri="{63B3BB69-23CF-44E3-9099-C40C66FF867C}">
                  <a14:compatExt spid="_x0000_s179238"/>
                </a:ext>
                <a:ext uri="{FF2B5EF4-FFF2-40B4-BE49-F238E27FC236}">
                  <a16:creationId xmlns:a16="http://schemas.microsoft.com/office/drawing/2014/main" id="{00000000-0008-0000-0E00-000026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49</xdr:row>
          <xdr:rowOff>0</xdr:rowOff>
        </xdr:from>
        <xdr:to>
          <xdr:col>19</xdr:col>
          <xdr:colOff>234950</xdr:colOff>
          <xdr:row>49</xdr:row>
          <xdr:rowOff>190500</xdr:rowOff>
        </xdr:to>
        <xdr:sp macro="" textlink="">
          <xdr:nvSpPr>
            <xdr:cNvPr id="179239" name="Check Box 39" hidden="1">
              <a:extLst>
                <a:ext uri="{63B3BB69-23CF-44E3-9099-C40C66FF867C}">
                  <a14:compatExt spid="_x0000_s179239"/>
                </a:ext>
                <a:ext uri="{FF2B5EF4-FFF2-40B4-BE49-F238E27FC236}">
                  <a16:creationId xmlns:a16="http://schemas.microsoft.com/office/drawing/2014/main" id="{00000000-0008-0000-0E00-000027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49</xdr:row>
          <xdr:rowOff>0</xdr:rowOff>
        </xdr:from>
        <xdr:to>
          <xdr:col>19</xdr:col>
          <xdr:colOff>234950</xdr:colOff>
          <xdr:row>49</xdr:row>
          <xdr:rowOff>190500</xdr:rowOff>
        </xdr:to>
        <xdr:sp macro="" textlink="">
          <xdr:nvSpPr>
            <xdr:cNvPr id="179240" name="Check Box 40" hidden="1">
              <a:extLst>
                <a:ext uri="{63B3BB69-23CF-44E3-9099-C40C66FF867C}">
                  <a14:compatExt spid="_x0000_s179240"/>
                </a:ext>
                <a:ext uri="{FF2B5EF4-FFF2-40B4-BE49-F238E27FC236}">
                  <a16:creationId xmlns:a16="http://schemas.microsoft.com/office/drawing/2014/main" id="{00000000-0008-0000-0E00-000028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49</xdr:row>
          <xdr:rowOff>0</xdr:rowOff>
        </xdr:from>
        <xdr:to>
          <xdr:col>19</xdr:col>
          <xdr:colOff>234950</xdr:colOff>
          <xdr:row>49</xdr:row>
          <xdr:rowOff>190500</xdr:rowOff>
        </xdr:to>
        <xdr:sp macro="" textlink="">
          <xdr:nvSpPr>
            <xdr:cNvPr id="179241" name="Check Box 41" hidden="1">
              <a:extLst>
                <a:ext uri="{63B3BB69-23CF-44E3-9099-C40C66FF867C}">
                  <a14:compatExt spid="_x0000_s179241"/>
                </a:ext>
                <a:ext uri="{FF2B5EF4-FFF2-40B4-BE49-F238E27FC236}">
                  <a16:creationId xmlns:a16="http://schemas.microsoft.com/office/drawing/2014/main" id="{00000000-0008-0000-0E00-000029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49</xdr:row>
          <xdr:rowOff>0</xdr:rowOff>
        </xdr:from>
        <xdr:to>
          <xdr:col>19</xdr:col>
          <xdr:colOff>234950</xdr:colOff>
          <xdr:row>49</xdr:row>
          <xdr:rowOff>190500</xdr:rowOff>
        </xdr:to>
        <xdr:sp macro="" textlink="">
          <xdr:nvSpPr>
            <xdr:cNvPr id="179242" name="Check Box 42" hidden="1">
              <a:extLst>
                <a:ext uri="{63B3BB69-23CF-44E3-9099-C40C66FF867C}">
                  <a14:compatExt spid="_x0000_s179242"/>
                </a:ext>
                <a:ext uri="{FF2B5EF4-FFF2-40B4-BE49-F238E27FC236}">
                  <a16:creationId xmlns:a16="http://schemas.microsoft.com/office/drawing/2014/main" id="{00000000-0008-0000-0E00-00002A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49</xdr:row>
          <xdr:rowOff>0</xdr:rowOff>
        </xdr:from>
        <xdr:to>
          <xdr:col>19</xdr:col>
          <xdr:colOff>234950</xdr:colOff>
          <xdr:row>49</xdr:row>
          <xdr:rowOff>190500</xdr:rowOff>
        </xdr:to>
        <xdr:sp macro="" textlink="">
          <xdr:nvSpPr>
            <xdr:cNvPr id="179243" name="Check Box 43" hidden="1">
              <a:extLst>
                <a:ext uri="{63B3BB69-23CF-44E3-9099-C40C66FF867C}">
                  <a14:compatExt spid="_x0000_s179243"/>
                </a:ext>
                <a:ext uri="{FF2B5EF4-FFF2-40B4-BE49-F238E27FC236}">
                  <a16:creationId xmlns:a16="http://schemas.microsoft.com/office/drawing/2014/main" id="{00000000-0008-0000-0E00-00002B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49</xdr:row>
          <xdr:rowOff>0</xdr:rowOff>
        </xdr:from>
        <xdr:to>
          <xdr:col>19</xdr:col>
          <xdr:colOff>234950</xdr:colOff>
          <xdr:row>49</xdr:row>
          <xdr:rowOff>190500</xdr:rowOff>
        </xdr:to>
        <xdr:sp macro="" textlink="">
          <xdr:nvSpPr>
            <xdr:cNvPr id="179244" name="Check Box 44" hidden="1">
              <a:extLst>
                <a:ext uri="{63B3BB69-23CF-44E3-9099-C40C66FF867C}">
                  <a14:compatExt spid="_x0000_s179244"/>
                </a:ext>
                <a:ext uri="{FF2B5EF4-FFF2-40B4-BE49-F238E27FC236}">
                  <a16:creationId xmlns:a16="http://schemas.microsoft.com/office/drawing/2014/main" id="{00000000-0008-0000-0E00-00002C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49</xdr:row>
          <xdr:rowOff>0</xdr:rowOff>
        </xdr:from>
        <xdr:to>
          <xdr:col>19</xdr:col>
          <xdr:colOff>234950</xdr:colOff>
          <xdr:row>49</xdr:row>
          <xdr:rowOff>190500</xdr:rowOff>
        </xdr:to>
        <xdr:sp macro="" textlink="">
          <xdr:nvSpPr>
            <xdr:cNvPr id="179245" name="Check Box 45" hidden="1">
              <a:extLst>
                <a:ext uri="{63B3BB69-23CF-44E3-9099-C40C66FF867C}">
                  <a14:compatExt spid="_x0000_s179245"/>
                </a:ext>
                <a:ext uri="{FF2B5EF4-FFF2-40B4-BE49-F238E27FC236}">
                  <a16:creationId xmlns:a16="http://schemas.microsoft.com/office/drawing/2014/main" id="{00000000-0008-0000-0E00-00002D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49</xdr:row>
          <xdr:rowOff>0</xdr:rowOff>
        </xdr:from>
        <xdr:to>
          <xdr:col>19</xdr:col>
          <xdr:colOff>234950</xdr:colOff>
          <xdr:row>49</xdr:row>
          <xdr:rowOff>190500</xdr:rowOff>
        </xdr:to>
        <xdr:sp macro="" textlink="">
          <xdr:nvSpPr>
            <xdr:cNvPr id="179246" name="Check Box 46" hidden="1">
              <a:extLst>
                <a:ext uri="{63B3BB69-23CF-44E3-9099-C40C66FF867C}">
                  <a14:compatExt spid="_x0000_s179246"/>
                </a:ext>
                <a:ext uri="{FF2B5EF4-FFF2-40B4-BE49-F238E27FC236}">
                  <a16:creationId xmlns:a16="http://schemas.microsoft.com/office/drawing/2014/main" id="{00000000-0008-0000-0E00-00002E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49</xdr:row>
          <xdr:rowOff>0</xdr:rowOff>
        </xdr:from>
        <xdr:to>
          <xdr:col>19</xdr:col>
          <xdr:colOff>234950</xdr:colOff>
          <xdr:row>49</xdr:row>
          <xdr:rowOff>190500</xdr:rowOff>
        </xdr:to>
        <xdr:sp macro="" textlink="">
          <xdr:nvSpPr>
            <xdr:cNvPr id="179247" name="Check Box 47" hidden="1">
              <a:extLst>
                <a:ext uri="{63B3BB69-23CF-44E3-9099-C40C66FF867C}">
                  <a14:compatExt spid="_x0000_s179247"/>
                </a:ext>
                <a:ext uri="{FF2B5EF4-FFF2-40B4-BE49-F238E27FC236}">
                  <a16:creationId xmlns:a16="http://schemas.microsoft.com/office/drawing/2014/main" id="{00000000-0008-0000-0E00-00002F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49</xdr:row>
          <xdr:rowOff>0</xdr:rowOff>
        </xdr:from>
        <xdr:to>
          <xdr:col>19</xdr:col>
          <xdr:colOff>234950</xdr:colOff>
          <xdr:row>49</xdr:row>
          <xdr:rowOff>190500</xdr:rowOff>
        </xdr:to>
        <xdr:sp macro="" textlink="">
          <xdr:nvSpPr>
            <xdr:cNvPr id="179248" name="Check Box 48" hidden="1">
              <a:extLst>
                <a:ext uri="{63B3BB69-23CF-44E3-9099-C40C66FF867C}">
                  <a14:compatExt spid="_x0000_s179248"/>
                </a:ext>
                <a:ext uri="{FF2B5EF4-FFF2-40B4-BE49-F238E27FC236}">
                  <a16:creationId xmlns:a16="http://schemas.microsoft.com/office/drawing/2014/main" id="{00000000-0008-0000-0E00-000030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49</xdr:row>
          <xdr:rowOff>0</xdr:rowOff>
        </xdr:from>
        <xdr:to>
          <xdr:col>19</xdr:col>
          <xdr:colOff>234950</xdr:colOff>
          <xdr:row>49</xdr:row>
          <xdr:rowOff>190500</xdr:rowOff>
        </xdr:to>
        <xdr:sp macro="" textlink="">
          <xdr:nvSpPr>
            <xdr:cNvPr id="179249" name="Check Box 49" hidden="1">
              <a:extLst>
                <a:ext uri="{63B3BB69-23CF-44E3-9099-C40C66FF867C}">
                  <a14:compatExt spid="_x0000_s179249"/>
                </a:ext>
                <a:ext uri="{FF2B5EF4-FFF2-40B4-BE49-F238E27FC236}">
                  <a16:creationId xmlns:a16="http://schemas.microsoft.com/office/drawing/2014/main" id="{00000000-0008-0000-0E00-000031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xdr:row>
          <xdr:rowOff>0</xdr:rowOff>
        </xdr:from>
        <xdr:to>
          <xdr:col>2</xdr:col>
          <xdr:colOff>12700</xdr:colOff>
          <xdr:row>41</xdr:row>
          <xdr:rowOff>190500</xdr:rowOff>
        </xdr:to>
        <xdr:sp macro="" textlink="">
          <xdr:nvSpPr>
            <xdr:cNvPr id="179250" name="Check Box 50" hidden="1">
              <a:extLst>
                <a:ext uri="{63B3BB69-23CF-44E3-9099-C40C66FF867C}">
                  <a14:compatExt spid="_x0000_s179250"/>
                </a:ext>
                <a:ext uri="{FF2B5EF4-FFF2-40B4-BE49-F238E27FC236}">
                  <a16:creationId xmlns:a16="http://schemas.microsoft.com/office/drawing/2014/main" id="{00000000-0008-0000-0E00-000032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xdr:row>
          <xdr:rowOff>0</xdr:rowOff>
        </xdr:from>
        <xdr:to>
          <xdr:col>2</xdr:col>
          <xdr:colOff>12700</xdr:colOff>
          <xdr:row>41</xdr:row>
          <xdr:rowOff>190500</xdr:rowOff>
        </xdr:to>
        <xdr:sp macro="" textlink="">
          <xdr:nvSpPr>
            <xdr:cNvPr id="179251" name="Check Box 51" hidden="1">
              <a:extLst>
                <a:ext uri="{63B3BB69-23CF-44E3-9099-C40C66FF867C}">
                  <a14:compatExt spid="_x0000_s179251"/>
                </a:ext>
                <a:ext uri="{FF2B5EF4-FFF2-40B4-BE49-F238E27FC236}">
                  <a16:creationId xmlns:a16="http://schemas.microsoft.com/office/drawing/2014/main" id="{00000000-0008-0000-0E00-000033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xdr:row>
          <xdr:rowOff>0</xdr:rowOff>
        </xdr:from>
        <xdr:to>
          <xdr:col>2</xdr:col>
          <xdr:colOff>12700</xdr:colOff>
          <xdr:row>41</xdr:row>
          <xdr:rowOff>190500</xdr:rowOff>
        </xdr:to>
        <xdr:sp macro="" textlink="">
          <xdr:nvSpPr>
            <xdr:cNvPr id="179252" name="Check Box 52" hidden="1">
              <a:extLst>
                <a:ext uri="{63B3BB69-23CF-44E3-9099-C40C66FF867C}">
                  <a14:compatExt spid="_x0000_s179252"/>
                </a:ext>
                <a:ext uri="{FF2B5EF4-FFF2-40B4-BE49-F238E27FC236}">
                  <a16:creationId xmlns:a16="http://schemas.microsoft.com/office/drawing/2014/main" id="{00000000-0008-0000-0E00-000034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41</xdr:row>
          <xdr:rowOff>0</xdr:rowOff>
        </xdr:from>
        <xdr:to>
          <xdr:col>18</xdr:col>
          <xdr:colOff>234950</xdr:colOff>
          <xdr:row>41</xdr:row>
          <xdr:rowOff>190500</xdr:rowOff>
        </xdr:to>
        <xdr:sp macro="" textlink="">
          <xdr:nvSpPr>
            <xdr:cNvPr id="179253" name="Check Box 53" hidden="1">
              <a:extLst>
                <a:ext uri="{63B3BB69-23CF-44E3-9099-C40C66FF867C}">
                  <a14:compatExt spid="_x0000_s179253"/>
                </a:ext>
                <a:ext uri="{FF2B5EF4-FFF2-40B4-BE49-F238E27FC236}">
                  <a16:creationId xmlns:a16="http://schemas.microsoft.com/office/drawing/2014/main" id="{00000000-0008-0000-0E00-000035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41</xdr:row>
          <xdr:rowOff>0</xdr:rowOff>
        </xdr:from>
        <xdr:to>
          <xdr:col>18</xdr:col>
          <xdr:colOff>234950</xdr:colOff>
          <xdr:row>41</xdr:row>
          <xdr:rowOff>190500</xdr:rowOff>
        </xdr:to>
        <xdr:sp macro="" textlink="">
          <xdr:nvSpPr>
            <xdr:cNvPr id="179254" name="Check Box 54" hidden="1">
              <a:extLst>
                <a:ext uri="{63B3BB69-23CF-44E3-9099-C40C66FF867C}">
                  <a14:compatExt spid="_x0000_s179254"/>
                </a:ext>
                <a:ext uri="{FF2B5EF4-FFF2-40B4-BE49-F238E27FC236}">
                  <a16:creationId xmlns:a16="http://schemas.microsoft.com/office/drawing/2014/main" id="{00000000-0008-0000-0E00-000036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41</xdr:row>
          <xdr:rowOff>0</xdr:rowOff>
        </xdr:from>
        <xdr:to>
          <xdr:col>18</xdr:col>
          <xdr:colOff>234950</xdr:colOff>
          <xdr:row>41</xdr:row>
          <xdr:rowOff>190500</xdr:rowOff>
        </xdr:to>
        <xdr:sp macro="" textlink="">
          <xdr:nvSpPr>
            <xdr:cNvPr id="179255" name="Check Box 55" hidden="1">
              <a:extLst>
                <a:ext uri="{63B3BB69-23CF-44E3-9099-C40C66FF867C}">
                  <a14:compatExt spid="_x0000_s179255"/>
                </a:ext>
                <a:ext uri="{FF2B5EF4-FFF2-40B4-BE49-F238E27FC236}">
                  <a16:creationId xmlns:a16="http://schemas.microsoft.com/office/drawing/2014/main" id="{00000000-0008-0000-0E00-000037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41</xdr:row>
          <xdr:rowOff>0</xdr:rowOff>
        </xdr:from>
        <xdr:to>
          <xdr:col>18</xdr:col>
          <xdr:colOff>234950</xdr:colOff>
          <xdr:row>41</xdr:row>
          <xdr:rowOff>190500</xdr:rowOff>
        </xdr:to>
        <xdr:sp macro="" textlink="">
          <xdr:nvSpPr>
            <xdr:cNvPr id="179256" name="Check Box 56" hidden="1">
              <a:extLst>
                <a:ext uri="{63B3BB69-23CF-44E3-9099-C40C66FF867C}">
                  <a14:compatExt spid="_x0000_s179256"/>
                </a:ext>
                <a:ext uri="{FF2B5EF4-FFF2-40B4-BE49-F238E27FC236}">
                  <a16:creationId xmlns:a16="http://schemas.microsoft.com/office/drawing/2014/main" id="{00000000-0008-0000-0E00-000038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41</xdr:row>
          <xdr:rowOff>0</xdr:rowOff>
        </xdr:from>
        <xdr:to>
          <xdr:col>18</xdr:col>
          <xdr:colOff>234950</xdr:colOff>
          <xdr:row>41</xdr:row>
          <xdr:rowOff>190500</xdr:rowOff>
        </xdr:to>
        <xdr:sp macro="" textlink="">
          <xdr:nvSpPr>
            <xdr:cNvPr id="179257" name="Check Box 57" hidden="1">
              <a:extLst>
                <a:ext uri="{63B3BB69-23CF-44E3-9099-C40C66FF867C}">
                  <a14:compatExt spid="_x0000_s179257"/>
                </a:ext>
                <a:ext uri="{FF2B5EF4-FFF2-40B4-BE49-F238E27FC236}">
                  <a16:creationId xmlns:a16="http://schemas.microsoft.com/office/drawing/2014/main" id="{00000000-0008-0000-0E00-000039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41</xdr:row>
          <xdr:rowOff>0</xdr:rowOff>
        </xdr:from>
        <xdr:to>
          <xdr:col>18</xdr:col>
          <xdr:colOff>234950</xdr:colOff>
          <xdr:row>41</xdr:row>
          <xdr:rowOff>190500</xdr:rowOff>
        </xdr:to>
        <xdr:sp macro="" textlink="">
          <xdr:nvSpPr>
            <xdr:cNvPr id="179258" name="Check Box 58" hidden="1">
              <a:extLst>
                <a:ext uri="{63B3BB69-23CF-44E3-9099-C40C66FF867C}">
                  <a14:compatExt spid="_x0000_s179258"/>
                </a:ext>
                <a:ext uri="{FF2B5EF4-FFF2-40B4-BE49-F238E27FC236}">
                  <a16:creationId xmlns:a16="http://schemas.microsoft.com/office/drawing/2014/main" id="{00000000-0008-0000-0E00-00003A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41</xdr:row>
          <xdr:rowOff>0</xdr:rowOff>
        </xdr:from>
        <xdr:to>
          <xdr:col>18</xdr:col>
          <xdr:colOff>234950</xdr:colOff>
          <xdr:row>41</xdr:row>
          <xdr:rowOff>190500</xdr:rowOff>
        </xdr:to>
        <xdr:sp macro="" textlink="">
          <xdr:nvSpPr>
            <xdr:cNvPr id="179259" name="Check Box 59" hidden="1">
              <a:extLst>
                <a:ext uri="{63B3BB69-23CF-44E3-9099-C40C66FF867C}">
                  <a14:compatExt spid="_x0000_s179259"/>
                </a:ext>
                <a:ext uri="{FF2B5EF4-FFF2-40B4-BE49-F238E27FC236}">
                  <a16:creationId xmlns:a16="http://schemas.microsoft.com/office/drawing/2014/main" id="{00000000-0008-0000-0E00-00003B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41</xdr:row>
          <xdr:rowOff>0</xdr:rowOff>
        </xdr:from>
        <xdr:to>
          <xdr:col>18</xdr:col>
          <xdr:colOff>234950</xdr:colOff>
          <xdr:row>41</xdr:row>
          <xdr:rowOff>190500</xdr:rowOff>
        </xdr:to>
        <xdr:sp macro="" textlink="">
          <xdr:nvSpPr>
            <xdr:cNvPr id="179260" name="Check Box 60" hidden="1">
              <a:extLst>
                <a:ext uri="{63B3BB69-23CF-44E3-9099-C40C66FF867C}">
                  <a14:compatExt spid="_x0000_s179260"/>
                </a:ext>
                <a:ext uri="{FF2B5EF4-FFF2-40B4-BE49-F238E27FC236}">
                  <a16:creationId xmlns:a16="http://schemas.microsoft.com/office/drawing/2014/main" id="{00000000-0008-0000-0E00-00003C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41</xdr:row>
          <xdr:rowOff>0</xdr:rowOff>
        </xdr:from>
        <xdr:to>
          <xdr:col>18</xdr:col>
          <xdr:colOff>234950</xdr:colOff>
          <xdr:row>41</xdr:row>
          <xdr:rowOff>190500</xdr:rowOff>
        </xdr:to>
        <xdr:sp macro="" textlink="">
          <xdr:nvSpPr>
            <xdr:cNvPr id="179261" name="Check Box 61" hidden="1">
              <a:extLst>
                <a:ext uri="{63B3BB69-23CF-44E3-9099-C40C66FF867C}">
                  <a14:compatExt spid="_x0000_s179261"/>
                </a:ext>
                <a:ext uri="{FF2B5EF4-FFF2-40B4-BE49-F238E27FC236}">
                  <a16:creationId xmlns:a16="http://schemas.microsoft.com/office/drawing/2014/main" id="{00000000-0008-0000-0E00-00003D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41</xdr:row>
          <xdr:rowOff>0</xdr:rowOff>
        </xdr:from>
        <xdr:to>
          <xdr:col>18</xdr:col>
          <xdr:colOff>234950</xdr:colOff>
          <xdr:row>41</xdr:row>
          <xdr:rowOff>190500</xdr:rowOff>
        </xdr:to>
        <xdr:sp macro="" textlink="">
          <xdr:nvSpPr>
            <xdr:cNvPr id="179262" name="Check Box 62" hidden="1">
              <a:extLst>
                <a:ext uri="{63B3BB69-23CF-44E3-9099-C40C66FF867C}">
                  <a14:compatExt spid="_x0000_s179262"/>
                </a:ext>
                <a:ext uri="{FF2B5EF4-FFF2-40B4-BE49-F238E27FC236}">
                  <a16:creationId xmlns:a16="http://schemas.microsoft.com/office/drawing/2014/main" id="{00000000-0008-0000-0E00-00003E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41</xdr:row>
          <xdr:rowOff>0</xdr:rowOff>
        </xdr:from>
        <xdr:to>
          <xdr:col>18</xdr:col>
          <xdr:colOff>234950</xdr:colOff>
          <xdr:row>41</xdr:row>
          <xdr:rowOff>190500</xdr:rowOff>
        </xdr:to>
        <xdr:sp macro="" textlink="">
          <xdr:nvSpPr>
            <xdr:cNvPr id="179263" name="Check Box 63" hidden="1">
              <a:extLst>
                <a:ext uri="{63B3BB69-23CF-44E3-9099-C40C66FF867C}">
                  <a14:compatExt spid="_x0000_s179263"/>
                </a:ext>
                <a:ext uri="{FF2B5EF4-FFF2-40B4-BE49-F238E27FC236}">
                  <a16:creationId xmlns:a16="http://schemas.microsoft.com/office/drawing/2014/main" id="{00000000-0008-0000-0E00-00003F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41</xdr:row>
          <xdr:rowOff>0</xdr:rowOff>
        </xdr:from>
        <xdr:to>
          <xdr:col>18</xdr:col>
          <xdr:colOff>234950</xdr:colOff>
          <xdr:row>41</xdr:row>
          <xdr:rowOff>190500</xdr:rowOff>
        </xdr:to>
        <xdr:sp macro="" textlink="">
          <xdr:nvSpPr>
            <xdr:cNvPr id="179264" name="Check Box 64" hidden="1">
              <a:extLst>
                <a:ext uri="{63B3BB69-23CF-44E3-9099-C40C66FF867C}">
                  <a14:compatExt spid="_x0000_s179264"/>
                </a:ext>
                <a:ext uri="{FF2B5EF4-FFF2-40B4-BE49-F238E27FC236}">
                  <a16:creationId xmlns:a16="http://schemas.microsoft.com/office/drawing/2014/main" id="{00000000-0008-0000-0E00-000040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41</xdr:row>
          <xdr:rowOff>0</xdr:rowOff>
        </xdr:from>
        <xdr:to>
          <xdr:col>18</xdr:col>
          <xdr:colOff>234950</xdr:colOff>
          <xdr:row>41</xdr:row>
          <xdr:rowOff>190500</xdr:rowOff>
        </xdr:to>
        <xdr:sp macro="" textlink="">
          <xdr:nvSpPr>
            <xdr:cNvPr id="179265" name="Check Box 65" hidden="1">
              <a:extLst>
                <a:ext uri="{63B3BB69-23CF-44E3-9099-C40C66FF867C}">
                  <a14:compatExt spid="_x0000_s179265"/>
                </a:ext>
                <a:ext uri="{FF2B5EF4-FFF2-40B4-BE49-F238E27FC236}">
                  <a16:creationId xmlns:a16="http://schemas.microsoft.com/office/drawing/2014/main" id="{00000000-0008-0000-0E00-000041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41</xdr:row>
          <xdr:rowOff>0</xdr:rowOff>
        </xdr:from>
        <xdr:to>
          <xdr:col>18</xdr:col>
          <xdr:colOff>234950</xdr:colOff>
          <xdr:row>41</xdr:row>
          <xdr:rowOff>190500</xdr:rowOff>
        </xdr:to>
        <xdr:sp macro="" textlink="">
          <xdr:nvSpPr>
            <xdr:cNvPr id="179266" name="Check Box 66" hidden="1">
              <a:extLst>
                <a:ext uri="{63B3BB69-23CF-44E3-9099-C40C66FF867C}">
                  <a14:compatExt spid="_x0000_s179266"/>
                </a:ext>
                <a:ext uri="{FF2B5EF4-FFF2-40B4-BE49-F238E27FC236}">
                  <a16:creationId xmlns:a16="http://schemas.microsoft.com/office/drawing/2014/main" id="{00000000-0008-0000-0E00-000042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41</xdr:row>
          <xdr:rowOff>0</xdr:rowOff>
        </xdr:from>
        <xdr:to>
          <xdr:col>18</xdr:col>
          <xdr:colOff>234950</xdr:colOff>
          <xdr:row>41</xdr:row>
          <xdr:rowOff>190500</xdr:rowOff>
        </xdr:to>
        <xdr:sp macro="" textlink="">
          <xdr:nvSpPr>
            <xdr:cNvPr id="179267" name="Check Box 67" hidden="1">
              <a:extLst>
                <a:ext uri="{63B3BB69-23CF-44E3-9099-C40C66FF867C}">
                  <a14:compatExt spid="_x0000_s179267"/>
                </a:ext>
                <a:ext uri="{FF2B5EF4-FFF2-40B4-BE49-F238E27FC236}">
                  <a16:creationId xmlns:a16="http://schemas.microsoft.com/office/drawing/2014/main" id="{00000000-0008-0000-0E00-000043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41</xdr:row>
          <xdr:rowOff>0</xdr:rowOff>
        </xdr:from>
        <xdr:to>
          <xdr:col>18</xdr:col>
          <xdr:colOff>234950</xdr:colOff>
          <xdr:row>41</xdr:row>
          <xdr:rowOff>190500</xdr:rowOff>
        </xdr:to>
        <xdr:sp macro="" textlink="">
          <xdr:nvSpPr>
            <xdr:cNvPr id="179268" name="Check Box 68" hidden="1">
              <a:extLst>
                <a:ext uri="{63B3BB69-23CF-44E3-9099-C40C66FF867C}">
                  <a14:compatExt spid="_x0000_s179268"/>
                </a:ext>
                <a:ext uri="{FF2B5EF4-FFF2-40B4-BE49-F238E27FC236}">
                  <a16:creationId xmlns:a16="http://schemas.microsoft.com/office/drawing/2014/main" id="{00000000-0008-0000-0E00-000044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41</xdr:row>
          <xdr:rowOff>0</xdr:rowOff>
        </xdr:from>
        <xdr:to>
          <xdr:col>18</xdr:col>
          <xdr:colOff>234950</xdr:colOff>
          <xdr:row>41</xdr:row>
          <xdr:rowOff>190500</xdr:rowOff>
        </xdr:to>
        <xdr:sp macro="" textlink="">
          <xdr:nvSpPr>
            <xdr:cNvPr id="179269" name="Check Box 69" hidden="1">
              <a:extLst>
                <a:ext uri="{63B3BB69-23CF-44E3-9099-C40C66FF867C}">
                  <a14:compatExt spid="_x0000_s179269"/>
                </a:ext>
                <a:ext uri="{FF2B5EF4-FFF2-40B4-BE49-F238E27FC236}">
                  <a16:creationId xmlns:a16="http://schemas.microsoft.com/office/drawing/2014/main" id="{00000000-0008-0000-0E00-000045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41</xdr:row>
          <xdr:rowOff>0</xdr:rowOff>
        </xdr:from>
        <xdr:to>
          <xdr:col>18</xdr:col>
          <xdr:colOff>234950</xdr:colOff>
          <xdr:row>41</xdr:row>
          <xdr:rowOff>190500</xdr:rowOff>
        </xdr:to>
        <xdr:sp macro="" textlink="">
          <xdr:nvSpPr>
            <xdr:cNvPr id="179270" name="Check Box 70" hidden="1">
              <a:extLst>
                <a:ext uri="{63B3BB69-23CF-44E3-9099-C40C66FF867C}">
                  <a14:compatExt spid="_x0000_s179270"/>
                </a:ext>
                <a:ext uri="{FF2B5EF4-FFF2-40B4-BE49-F238E27FC236}">
                  <a16:creationId xmlns:a16="http://schemas.microsoft.com/office/drawing/2014/main" id="{00000000-0008-0000-0E00-000046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xdr:row>
          <xdr:rowOff>0</xdr:rowOff>
        </xdr:from>
        <xdr:to>
          <xdr:col>2</xdr:col>
          <xdr:colOff>12700</xdr:colOff>
          <xdr:row>49</xdr:row>
          <xdr:rowOff>190500</xdr:rowOff>
        </xdr:to>
        <xdr:sp macro="" textlink="">
          <xdr:nvSpPr>
            <xdr:cNvPr id="179271" name="Check Box 71" hidden="1">
              <a:extLst>
                <a:ext uri="{63B3BB69-23CF-44E3-9099-C40C66FF867C}">
                  <a14:compatExt spid="_x0000_s179271"/>
                </a:ext>
                <a:ext uri="{FF2B5EF4-FFF2-40B4-BE49-F238E27FC236}">
                  <a16:creationId xmlns:a16="http://schemas.microsoft.com/office/drawing/2014/main" id="{00000000-0008-0000-0E00-000047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xdr:row>
          <xdr:rowOff>0</xdr:rowOff>
        </xdr:from>
        <xdr:to>
          <xdr:col>2</xdr:col>
          <xdr:colOff>12700</xdr:colOff>
          <xdr:row>49</xdr:row>
          <xdr:rowOff>190500</xdr:rowOff>
        </xdr:to>
        <xdr:sp macro="" textlink="">
          <xdr:nvSpPr>
            <xdr:cNvPr id="179272" name="Check Box 72" hidden="1">
              <a:extLst>
                <a:ext uri="{63B3BB69-23CF-44E3-9099-C40C66FF867C}">
                  <a14:compatExt spid="_x0000_s179272"/>
                </a:ext>
                <a:ext uri="{FF2B5EF4-FFF2-40B4-BE49-F238E27FC236}">
                  <a16:creationId xmlns:a16="http://schemas.microsoft.com/office/drawing/2014/main" id="{00000000-0008-0000-0E00-000048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xdr:row>
          <xdr:rowOff>0</xdr:rowOff>
        </xdr:from>
        <xdr:to>
          <xdr:col>2</xdr:col>
          <xdr:colOff>12700</xdr:colOff>
          <xdr:row>49</xdr:row>
          <xdr:rowOff>190500</xdr:rowOff>
        </xdr:to>
        <xdr:sp macro="" textlink="">
          <xdr:nvSpPr>
            <xdr:cNvPr id="179273" name="Check Box 73" hidden="1">
              <a:extLst>
                <a:ext uri="{63B3BB69-23CF-44E3-9099-C40C66FF867C}">
                  <a14:compatExt spid="_x0000_s179273"/>
                </a:ext>
                <a:ext uri="{FF2B5EF4-FFF2-40B4-BE49-F238E27FC236}">
                  <a16:creationId xmlns:a16="http://schemas.microsoft.com/office/drawing/2014/main" id="{00000000-0008-0000-0E00-000049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49</xdr:row>
          <xdr:rowOff>0</xdr:rowOff>
        </xdr:from>
        <xdr:to>
          <xdr:col>18</xdr:col>
          <xdr:colOff>234950</xdr:colOff>
          <xdr:row>49</xdr:row>
          <xdr:rowOff>190500</xdr:rowOff>
        </xdr:to>
        <xdr:sp macro="" textlink="">
          <xdr:nvSpPr>
            <xdr:cNvPr id="179274" name="Check Box 74" hidden="1">
              <a:extLst>
                <a:ext uri="{63B3BB69-23CF-44E3-9099-C40C66FF867C}">
                  <a14:compatExt spid="_x0000_s179274"/>
                </a:ext>
                <a:ext uri="{FF2B5EF4-FFF2-40B4-BE49-F238E27FC236}">
                  <a16:creationId xmlns:a16="http://schemas.microsoft.com/office/drawing/2014/main" id="{00000000-0008-0000-0E00-00004A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49</xdr:row>
          <xdr:rowOff>0</xdr:rowOff>
        </xdr:from>
        <xdr:to>
          <xdr:col>18</xdr:col>
          <xdr:colOff>234950</xdr:colOff>
          <xdr:row>49</xdr:row>
          <xdr:rowOff>190500</xdr:rowOff>
        </xdr:to>
        <xdr:sp macro="" textlink="">
          <xdr:nvSpPr>
            <xdr:cNvPr id="179275" name="Check Box 75" hidden="1">
              <a:extLst>
                <a:ext uri="{63B3BB69-23CF-44E3-9099-C40C66FF867C}">
                  <a14:compatExt spid="_x0000_s179275"/>
                </a:ext>
                <a:ext uri="{FF2B5EF4-FFF2-40B4-BE49-F238E27FC236}">
                  <a16:creationId xmlns:a16="http://schemas.microsoft.com/office/drawing/2014/main" id="{00000000-0008-0000-0E00-00004B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49</xdr:row>
          <xdr:rowOff>0</xdr:rowOff>
        </xdr:from>
        <xdr:to>
          <xdr:col>18</xdr:col>
          <xdr:colOff>234950</xdr:colOff>
          <xdr:row>49</xdr:row>
          <xdr:rowOff>190500</xdr:rowOff>
        </xdr:to>
        <xdr:sp macro="" textlink="">
          <xdr:nvSpPr>
            <xdr:cNvPr id="179276" name="Check Box 76" hidden="1">
              <a:extLst>
                <a:ext uri="{63B3BB69-23CF-44E3-9099-C40C66FF867C}">
                  <a14:compatExt spid="_x0000_s179276"/>
                </a:ext>
                <a:ext uri="{FF2B5EF4-FFF2-40B4-BE49-F238E27FC236}">
                  <a16:creationId xmlns:a16="http://schemas.microsoft.com/office/drawing/2014/main" id="{00000000-0008-0000-0E00-00004C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49</xdr:row>
          <xdr:rowOff>0</xdr:rowOff>
        </xdr:from>
        <xdr:to>
          <xdr:col>18</xdr:col>
          <xdr:colOff>234950</xdr:colOff>
          <xdr:row>49</xdr:row>
          <xdr:rowOff>190500</xdr:rowOff>
        </xdr:to>
        <xdr:sp macro="" textlink="">
          <xdr:nvSpPr>
            <xdr:cNvPr id="179277" name="Check Box 77" hidden="1">
              <a:extLst>
                <a:ext uri="{63B3BB69-23CF-44E3-9099-C40C66FF867C}">
                  <a14:compatExt spid="_x0000_s179277"/>
                </a:ext>
                <a:ext uri="{FF2B5EF4-FFF2-40B4-BE49-F238E27FC236}">
                  <a16:creationId xmlns:a16="http://schemas.microsoft.com/office/drawing/2014/main" id="{00000000-0008-0000-0E00-00004D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49</xdr:row>
          <xdr:rowOff>0</xdr:rowOff>
        </xdr:from>
        <xdr:to>
          <xdr:col>18</xdr:col>
          <xdr:colOff>234950</xdr:colOff>
          <xdr:row>49</xdr:row>
          <xdr:rowOff>190500</xdr:rowOff>
        </xdr:to>
        <xdr:sp macro="" textlink="">
          <xdr:nvSpPr>
            <xdr:cNvPr id="179278" name="Check Box 78" hidden="1">
              <a:extLst>
                <a:ext uri="{63B3BB69-23CF-44E3-9099-C40C66FF867C}">
                  <a14:compatExt spid="_x0000_s179278"/>
                </a:ext>
                <a:ext uri="{FF2B5EF4-FFF2-40B4-BE49-F238E27FC236}">
                  <a16:creationId xmlns:a16="http://schemas.microsoft.com/office/drawing/2014/main" id="{00000000-0008-0000-0E00-00004E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49</xdr:row>
          <xdr:rowOff>0</xdr:rowOff>
        </xdr:from>
        <xdr:to>
          <xdr:col>18</xdr:col>
          <xdr:colOff>234950</xdr:colOff>
          <xdr:row>49</xdr:row>
          <xdr:rowOff>190500</xdr:rowOff>
        </xdr:to>
        <xdr:sp macro="" textlink="">
          <xdr:nvSpPr>
            <xdr:cNvPr id="179279" name="Check Box 79" hidden="1">
              <a:extLst>
                <a:ext uri="{63B3BB69-23CF-44E3-9099-C40C66FF867C}">
                  <a14:compatExt spid="_x0000_s179279"/>
                </a:ext>
                <a:ext uri="{FF2B5EF4-FFF2-40B4-BE49-F238E27FC236}">
                  <a16:creationId xmlns:a16="http://schemas.microsoft.com/office/drawing/2014/main" id="{00000000-0008-0000-0E00-00004F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49</xdr:row>
          <xdr:rowOff>0</xdr:rowOff>
        </xdr:from>
        <xdr:to>
          <xdr:col>18</xdr:col>
          <xdr:colOff>234950</xdr:colOff>
          <xdr:row>49</xdr:row>
          <xdr:rowOff>190500</xdr:rowOff>
        </xdr:to>
        <xdr:sp macro="" textlink="">
          <xdr:nvSpPr>
            <xdr:cNvPr id="179280" name="Check Box 80" hidden="1">
              <a:extLst>
                <a:ext uri="{63B3BB69-23CF-44E3-9099-C40C66FF867C}">
                  <a14:compatExt spid="_x0000_s179280"/>
                </a:ext>
                <a:ext uri="{FF2B5EF4-FFF2-40B4-BE49-F238E27FC236}">
                  <a16:creationId xmlns:a16="http://schemas.microsoft.com/office/drawing/2014/main" id="{00000000-0008-0000-0E00-000050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49</xdr:row>
          <xdr:rowOff>0</xdr:rowOff>
        </xdr:from>
        <xdr:to>
          <xdr:col>18</xdr:col>
          <xdr:colOff>234950</xdr:colOff>
          <xdr:row>49</xdr:row>
          <xdr:rowOff>190500</xdr:rowOff>
        </xdr:to>
        <xdr:sp macro="" textlink="">
          <xdr:nvSpPr>
            <xdr:cNvPr id="179281" name="Check Box 81" hidden="1">
              <a:extLst>
                <a:ext uri="{63B3BB69-23CF-44E3-9099-C40C66FF867C}">
                  <a14:compatExt spid="_x0000_s179281"/>
                </a:ext>
                <a:ext uri="{FF2B5EF4-FFF2-40B4-BE49-F238E27FC236}">
                  <a16:creationId xmlns:a16="http://schemas.microsoft.com/office/drawing/2014/main" id="{00000000-0008-0000-0E00-000051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49</xdr:row>
          <xdr:rowOff>0</xdr:rowOff>
        </xdr:from>
        <xdr:to>
          <xdr:col>18</xdr:col>
          <xdr:colOff>234950</xdr:colOff>
          <xdr:row>49</xdr:row>
          <xdr:rowOff>190500</xdr:rowOff>
        </xdr:to>
        <xdr:sp macro="" textlink="">
          <xdr:nvSpPr>
            <xdr:cNvPr id="179282" name="Check Box 82" hidden="1">
              <a:extLst>
                <a:ext uri="{63B3BB69-23CF-44E3-9099-C40C66FF867C}">
                  <a14:compatExt spid="_x0000_s179282"/>
                </a:ext>
                <a:ext uri="{FF2B5EF4-FFF2-40B4-BE49-F238E27FC236}">
                  <a16:creationId xmlns:a16="http://schemas.microsoft.com/office/drawing/2014/main" id="{00000000-0008-0000-0E00-000052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49</xdr:row>
          <xdr:rowOff>0</xdr:rowOff>
        </xdr:from>
        <xdr:to>
          <xdr:col>18</xdr:col>
          <xdr:colOff>234950</xdr:colOff>
          <xdr:row>49</xdr:row>
          <xdr:rowOff>190500</xdr:rowOff>
        </xdr:to>
        <xdr:sp macro="" textlink="">
          <xdr:nvSpPr>
            <xdr:cNvPr id="179283" name="Check Box 83" hidden="1">
              <a:extLst>
                <a:ext uri="{63B3BB69-23CF-44E3-9099-C40C66FF867C}">
                  <a14:compatExt spid="_x0000_s179283"/>
                </a:ext>
                <a:ext uri="{FF2B5EF4-FFF2-40B4-BE49-F238E27FC236}">
                  <a16:creationId xmlns:a16="http://schemas.microsoft.com/office/drawing/2014/main" id="{00000000-0008-0000-0E00-000053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49</xdr:row>
          <xdr:rowOff>0</xdr:rowOff>
        </xdr:from>
        <xdr:to>
          <xdr:col>18</xdr:col>
          <xdr:colOff>234950</xdr:colOff>
          <xdr:row>49</xdr:row>
          <xdr:rowOff>190500</xdr:rowOff>
        </xdr:to>
        <xdr:sp macro="" textlink="">
          <xdr:nvSpPr>
            <xdr:cNvPr id="179284" name="Check Box 84" hidden="1">
              <a:extLst>
                <a:ext uri="{63B3BB69-23CF-44E3-9099-C40C66FF867C}">
                  <a14:compatExt spid="_x0000_s179284"/>
                </a:ext>
                <a:ext uri="{FF2B5EF4-FFF2-40B4-BE49-F238E27FC236}">
                  <a16:creationId xmlns:a16="http://schemas.microsoft.com/office/drawing/2014/main" id="{00000000-0008-0000-0E00-000054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49</xdr:row>
          <xdr:rowOff>0</xdr:rowOff>
        </xdr:from>
        <xdr:to>
          <xdr:col>18</xdr:col>
          <xdr:colOff>234950</xdr:colOff>
          <xdr:row>49</xdr:row>
          <xdr:rowOff>190500</xdr:rowOff>
        </xdr:to>
        <xdr:sp macro="" textlink="">
          <xdr:nvSpPr>
            <xdr:cNvPr id="179285" name="Check Box 85" hidden="1">
              <a:extLst>
                <a:ext uri="{63B3BB69-23CF-44E3-9099-C40C66FF867C}">
                  <a14:compatExt spid="_x0000_s179285"/>
                </a:ext>
                <a:ext uri="{FF2B5EF4-FFF2-40B4-BE49-F238E27FC236}">
                  <a16:creationId xmlns:a16="http://schemas.microsoft.com/office/drawing/2014/main" id="{00000000-0008-0000-0E00-000055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49</xdr:row>
          <xdr:rowOff>0</xdr:rowOff>
        </xdr:from>
        <xdr:to>
          <xdr:col>18</xdr:col>
          <xdr:colOff>234950</xdr:colOff>
          <xdr:row>49</xdr:row>
          <xdr:rowOff>190500</xdr:rowOff>
        </xdr:to>
        <xdr:sp macro="" textlink="">
          <xdr:nvSpPr>
            <xdr:cNvPr id="179286" name="Check Box 86" hidden="1">
              <a:extLst>
                <a:ext uri="{63B3BB69-23CF-44E3-9099-C40C66FF867C}">
                  <a14:compatExt spid="_x0000_s179286"/>
                </a:ext>
                <a:ext uri="{FF2B5EF4-FFF2-40B4-BE49-F238E27FC236}">
                  <a16:creationId xmlns:a16="http://schemas.microsoft.com/office/drawing/2014/main" id="{00000000-0008-0000-0E00-000056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49</xdr:row>
          <xdr:rowOff>0</xdr:rowOff>
        </xdr:from>
        <xdr:to>
          <xdr:col>18</xdr:col>
          <xdr:colOff>234950</xdr:colOff>
          <xdr:row>49</xdr:row>
          <xdr:rowOff>190500</xdr:rowOff>
        </xdr:to>
        <xdr:sp macro="" textlink="">
          <xdr:nvSpPr>
            <xdr:cNvPr id="179287" name="Check Box 87" hidden="1">
              <a:extLst>
                <a:ext uri="{63B3BB69-23CF-44E3-9099-C40C66FF867C}">
                  <a14:compatExt spid="_x0000_s179287"/>
                </a:ext>
                <a:ext uri="{FF2B5EF4-FFF2-40B4-BE49-F238E27FC236}">
                  <a16:creationId xmlns:a16="http://schemas.microsoft.com/office/drawing/2014/main" id="{00000000-0008-0000-0E00-000057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49</xdr:row>
          <xdr:rowOff>0</xdr:rowOff>
        </xdr:from>
        <xdr:to>
          <xdr:col>18</xdr:col>
          <xdr:colOff>234950</xdr:colOff>
          <xdr:row>49</xdr:row>
          <xdr:rowOff>190500</xdr:rowOff>
        </xdr:to>
        <xdr:sp macro="" textlink="">
          <xdr:nvSpPr>
            <xdr:cNvPr id="179288" name="Check Box 88" hidden="1">
              <a:extLst>
                <a:ext uri="{63B3BB69-23CF-44E3-9099-C40C66FF867C}">
                  <a14:compatExt spid="_x0000_s179288"/>
                </a:ext>
                <a:ext uri="{FF2B5EF4-FFF2-40B4-BE49-F238E27FC236}">
                  <a16:creationId xmlns:a16="http://schemas.microsoft.com/office/drawing/2014/main" id="{00000000-0008-0000-0E00-000058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49</xdr:row>
          <xdr:rowOff>0</xdr:rowOff>
        </xdr:from>
        <xdr:to>
          <xdr:col>18</xdr:col>
          <xdr:colOff>234950</xdr:colOff>
          <xdr:row>49</xdr:row>
          <xdr:rowOff>190500</xdr:rowOff>
        </xdr:to>
        <xdr:sp macro="" textlink="">
          <xdr:nvSpPr>
            <xdr:cNvPr id="179289" name="Check Box 89" hidden="1">
              <a:extLst>
                <a:ext uri="{63B3BB69-23CF-44E3-9099-C40C66FF867C}">
                  <a14:compatExt spid="_x0000_s179289"/>
                </a:ext>
                <a:ext uri="{FF2B5EF4-FFF2-40B4-BE49-F238E27FC236}">
                  <a16:creationId xmlns:a16="http://schemas.microsoft.com/office/drawing/2014/main" id="{00000000-0008-0000-0E00-000059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49</xdr:row>
          <xdr:rowOff>0</xdr:rowOff>
        </xdr:from>
        <xdr:to>
          <xdr:col>18</xdr:col>
          <xdr:colOff>234950</xdr:colOff>
          <xdr:row>49</xdr:row>
          <xdr:rowOff>190500</xdr:rowOff>
        </xdr:to>
        <xdr:sp macro="" textlink="">
          <xdr:nvSpPr>
            <xdr:cNvPr id="179290" name="Check Box 90" hidden="1">
              <a:extLst>
                <a:ext uri="{63B3BB69-23CF-44E3-9099-C40C66FF867C}">
                  <a14:compatExt spid="_x0000_s179290"/>
                </a:ext>
                <a:ext uri="{FF2B5EF4-FFF2-40B4-BE49-F238E27FC236}">
                  <a16:creationId xmlns:a16="http://schemas.microsoft.com/office/drawing/2014/main" id="{00000000-0008-0000-0E00-00005A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49</xdr:row>
          <xdr:rowOff>0</xdr:rowOff>
        </xdr:from>
        <xdr:to>
          <xdr:col>18</xdr:col>
          <xdr:colOff>234950</xdr:colOff>
          <xdr:row>49</xdr:row>
          <xdr:rowOff>190500</xdr:rowOff>
        </xdr:to>
        <xdr:sp macro="" textlink="">
          <xdr:nvSpPr>
            <xdr:cNvPr id="179291" name="Check Box 91" hidden="1">
              <a:extLst>
                <a:ext uri="{63B3BB69-23CF-44E3-9099-C40C66FF867C}">
                  <a14:compatExt spid="_x0000_s179291"/>
                </a:ext>
                <a:ext uri="{FF2B5EF4-FFF2-40B4-BE49-F238E27FC236}">
                  <a16:creationId xmlns:a16="http://schemas.microsoft.com/office/drawing/2014/main" id="{00000000-0008-0000-0E00-00005B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57</xdr:row>
          <xdr:rowOff>0</xdr:rowOff>
        </xdr:from>
        <xdr:to>
          <xdr:col>2</xdr:col>
          <xdr:colOff>12700</xdr:colOff>
          <xdr:row>57</xdr:row>
          <xdr:rowOff>190500</xdr:rowOff>
        </xdr:to>
        <xdr:sp macro="" textlink="">
          <xdr:nvSpPr>
            <xdr:cNvPr id="179292" name="Check Box 92" hidden="1">
              <a:extLst>
                <a:ext uri="{63B3BB69-23CF-44E3-9099-C40C66FF867C}">
                  <a14:compatExt spid="_x0000_s179292"/>
                </a:ext>
                <a:ext uri="{FF2B5EF4-FFF2-40B4-BE49-F238E27FC236}">
                  <a16:creationId xmlns:a16="http://schemas.microsoft.com/office/drawing/2014/main" id="{00000000-0008-0000-0E00-00005C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57</xdr:row>
          <xdr:rowOff>0</xdr:rowOff>
        </xdr:from>
        <xdr:to>
          <xdr:col>2</xdr:col>
          <xdr:colOff>12700</xdr:colOff>
          <xdr:row>57</xdr:row>
          <xdr:rowOff>190500</xdr:rowOff>
        </xdr:to>
        <xdr:sp macro="" textlink="">
          <xdr:nvSpPr>
            <xdr:cNvPr id="179293" name="Check Box 93" hidden="1">
              <a:extLst>
                <a:ext uri="{63B3BB69-23CF-44E3-9099-C40C66FF867C}">
                  <a14:compatExt spid="_x0000_s179293"/>
                </a:ext>
                <a:ext uri="{FF2B5EF4-FFF2-40B4-BE49-F238E27FC236}">
                  <a16:creationId xmlns:a16="http://schemas.microsoft.com/office/drawing/2014/main" id="{00000000-0008-0000-0E00-00005D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57</xdr:row>
          <xdr:rowOff>0</xdr:rowOff>
        </xdr:from>
        <xdr:to>
          <xdr:col>2</xdr:col>
          <xdr:colOff>12700</xdr:colOff>
          <xdr:row>57</xdr:row>
          <xdr:rowOff>190500</xdr:rowOff>
        </xdr:to>
        <xdr:sp macro="" textlink="">
          <xdr:nvSpPr>
            <xdr:cNvPr id="179294" name="Check Box 94" hidden="1">
              <a:extLst>
                <a:ext uri="{63B3BB69-23CF-44E3-9099-C40C66FF867C}">
                  <a14:compatExt spid="_x0000_s179294"/>
                </a:ext>
                <a:ext uri="{FF2B5EF4-FFF2-40B4-BE49-F238E27FC236}">
                  <a16:creationId xmlns:a16="http://schemas.microsoft.com/office/drawing/2014/main" id="{00000000-0008-0000-0E00-00005E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57</xdr:row>
          <xdr:rowOff>0</xdr:rowOff>
        </xdr:from>
        <xdr:to>
          <xdr:col>18</xdr:col>
          <xdr:colOff>234950</xdr:colOff>
          <xdr:row>57</xdr:row>
          <xdr:rowOff>190500</xdr:rowOff>
        </xdr:to>
        <xdr:sp macro="" textlink="">
          <xdr:nvSpPr>
            <xdr:cNvPr id="179295" name="Check Box 95" hidden="1">
              <a:extLst>
                <a:ext uri="{63B3BB69-23CF-44E3-9099-C40C66FF867C}">
                  <a14:compatExt spid="_x0000_s179295"/>
                </a:ext>
                <a:ext uri="{FF2B5EF4-FFF2-40B4-BE49-F238E27FC236}">
                  <a16:creationId xmlns:a16="http://schemas.microsoft.com/office/drawing/2014/main" id="{00000000-0008-0000-0E00-00005F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57</xdr:row>
          <xdr:rowOff>0</xdr:rowOff>
        </xdr:from>
        <xdr:to>
          <xdr:col>18</xdr:col>
          <xdr:colOff>234950</xdr:colOff>
          <xdr:row>57</xdr:row>
          <xdr:rowOff>190500</xdr:rowOff>
        </xdr:to>
        <xdr:sp macro="" textlink="">
          <xdr:nvSpPr>
            <xdr:cNvPr id="179296" name="Check Box 96" hidden="1">
              <a:extLst>
                <a:ext uri="{63B3BB69-23CF-44E3-9099-C40C66FF867C}">
                  <a14:compatExt spid="_x0000_s179296"/>
                </a:ext>
                <a:ext uri="{FF2B5EF4-FFF2-40B4-BE49-F238E27FC236}">
                  <a16:creationId xmlns:a16="http://schemas.microsoft.com/office/drawing/2014/main" id="{00000000-0008-0000-0E00-000060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57</xdr:row>
          <xdr:rowOff>0</xdr:rowOff>
        </xdr:from>
        <xdr:to>
          <xdr:col>18</xdr:col>
          <xdr:colOff>234950</xdr:colOff>
          <xdr:row>57</xdr:row>
          <xdr:rowOff>190500</xdr:rowOff>
        </xdr:to>
        <xdr:sp macro="" textlink="">
          <xdr:nvSpPr>
            <xdr:cNvPr id="179297" name="Check Box 97" hidden="1">
              <a:extLst>
                <a:ext uri="{63B3BB69-23CF-44E3-9099-C40C66FF867C}">
                  <a14:compatExt spid="_x0000_s179297"/>
                </a:ext>
                <a:ext uri="{FF2B5EF4-FFF2-40B4-BE49-F238E27FC236}">
                  <a16:creationId xmlns:a16="http://schemas.microsoft.com/office/drawing/2014/main" id="{00000000-0008-0000-0E00-000061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57</xdr:row>
          <xdr:rowOff>0</xdr:rowOff>
        </xdr:from>
        <xdr:to>
          <xdr:col>18</xdr:col>
          <xdr:colOff>234950</xdr:colOff>
          <xdr:row>57</xdr:row>
          <xdr:rowOff>190500</xdr:rowOff>
        </xdr:to>
        <xdr:sp macro="" textlink="">
          <xdr:nvSpPr>
            <xdr:cNvPr id="179298" name="Check Box 98" hidden="1">
              <a:extLst>
                <a:ext uri="{63B3BB69-23CF-44E3-9099-C40C66FF867C}">
                  <a14:compatExt spid="_x0000_s179298"/>
                </a:ext>
                <a:ext uri="{FF2B5EF4-FFF2-40B4-BE49-F238E27FC236}">
                  <a16:creationId xmlns:a16="http://schemas.microsoft.com/office/drawing/2014/main" id="{00000000-0008-0000-0E00-000062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57</xdr:row>
          <xdr:rowOff>0</xdr:rowOff>
        </xdr:from>
        <xdr:to>
          <xdr:col>18</xdr:col>
          <xdr:colOff>234950</xdr:colOff>
          <xdr:row>57</xdr:row>
          <xdr:rowOff>190500</xdr:rowOff>
        </xdr:to>
        <xdr:sp macro="" textlink="">
          <xdr:nvSpPr>
            <xdr:cNvPr id="179299" name="Check Box 99" hidden="1">
              <a:extLst>
                <a:ext uri="{63B3BB69-23CF-44E3-9099-C40C66FF867C}">
                  <a14:compatExt spid="_x0000_s179299"/>
                </a:ext>
                <a:ext uri="{FF2B5EF4-FFF2-40B4-BE49-F238E27FC236}">
                  <a16:creationId xmlns:a16="http://schemas.microsoft.com/office/drawing/2014/main" id="{00000000-0008-0000-0E00-000063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57</xdr:row>
          <xdr:rowOff>0</xdr:rowOff>
        </xdr:from>
        <xdr:to>
          <xdr:col>18</xdr:col>
          <xdr:colOff>234950</xdr:colOff>
          <xdr:row>57</xdr:row>
          <xdr:rowOff>190500</xdr:rowOff>
        </xdr:to>
        <xdr:sp macro="" textlink="">
          <xdr:nvSpPr>
            <xdr:cNvPr id="179300" name="Check Box 100" hidden="1">
              <a:extLst>
                <a:ext uri="{63B3BB69-23CF-44E3-9099-C40C66FF867C}">
                  <a14:compatExt spid="_x0000_s179300"/>
                </a:ext>
                <a:ext uri="{FF2B5EF4-FFF2-40B4-BE49-F238E27FC236}">
                  <a16:creationId xmlns:a16="http://schemas.microsoft.com/office/drawing/2014/main" id="{00000000-0008-0000-0E00-000064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57</xdr:row>
          <xdr:rowOff>0</xdr:rowOff>
        </xdr:from>
        <xdr:to>
          <xdr:col>18</xdr:col>
          <xdr:colOff>234950</xdr:colOff>
          <xdr:row>57</xdr:row>
          <xdr:rowOff>190500</xdr:rowOff>
        </xdr:to>
        <xdr:sp macro="" textlink="">
          <xdr:nvSpPr>
            <xdr:cNvPr id="179301" name="Check Box 101" hidden="1">
              <a:extLst>
                <a:ext uri="{63B3BB69-23CF-44E3-9099-C40C66FF867C}">
                  <a14:compatExt spid="_x0000_s179301"/>
                </a:ext>
                <a:ext uri="{FF2B5EF4-FFF2-40B4-BE49-F238E27FC236}">
                  <a16:creationId xmlns:a16="http://schemas.microsoft.com/office/drawing/2014/main" id="{00000000-0008-0000-0E00-000065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57</xdr:row>
          <xdr:rowOff>0</xdr:rowOff>
        </xdr:from>
        <xdr:to>
          <xdr:col>18</xdr:col>
          <xdr:colOff>234950</xdr:colOff>
          <xdr:row>57</xdr:row>
          <xdr:rowOff>190500</xdr:rowOff>
        </xdr:to>
        <xdr:sp macro="" textlink="">
          <xdr:nvSpPr>
            <xdr:cNvPr id="179302" name="Check Box 102" hidden="1">
              <a:extLst>
                <a:ext uri="{63B3BB69-23CF-44E3-9099-C40C66FF867C}">
                  <a14:compatExt spid="_x0000_s179302"/>
                </a:ext>
                <a:ext uri="{FF2B5EF4-FFF2-40B4-BE49-F238E27FC236}">
                  <a16:creationId xmlns:a16="http://schemas.microsoft.com/office/drawing/2014/main" id="{00000000-0008-0000-0E00-000066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57</xdr:row>
          <xdr:rowOff>0</xdr:rowOff>
        </xdr:from>
        <xdr:to>
          <xdr:col>18</xdr:col>
          <xdr:colOff>234950</xdr:colOff>
          <xdr:row>57</xdr:row>
          <xdr:rowOff>190500</xdr:rowOff>
        </xdr:to>
        <xdr:sp macro="" textlink="">
          <xdr:nvSpPr>
            <xdr:cNvPr id="179303" name="Check Box 103" hidden="1">
              <a:extLst>
                <a:ext uri="{63B3BB69-23CF-44E3-9099-C40C66FF867C}">
                  <a14:compatExt spid="_x0000_s179303"/>
                </a:ext>
                <a:ext uri="{FF2B5EF4-FFF2-40B4-BE49-F238E27FC236}">
                  <a16:creationId xmlns:a16="http://schemas.microsoft.com/office/drawing/2014/main" id="{00000000-0008-0000-0E00-000067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57</xdr:row>
          <xdr:rowOff>0</xdr:rowOff>
        </xdr:from>
        <xdr:to>
          <xdr:col>18</xdr:col>
          <xdr:colOff>234950</xdr:colOff>
          <xdr:row>57</xdr:row>
          <xdr:rowOff>190500</xdr:rowOff>
        </xdr:to>
        <xdr:sp macro="" textlink="">
          <xdr:nvSpPr>
            <xdr:cNvPr id="179304" name="Check Box 104" hidden="1">
              <a:extLst>
                <a:ext uri="{63B3BB69-23CF-44E3-9099-C40C66FF867C}">
                  <a14:compatExt spid="_x0000_s179304"/>
                </a:ext>
                <a:ext uri="{FF2B5EF4-FFF2-40B4-BE49-F238E27FC236}">
                  <a16:creationId xmlns:a16="http://schemas.microsoft.com/office/drawing/2014/main" id="{00000000-0008-0000-0E00-000068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57</xdr:row>
          <xdr:rowOff>0</xdr:rowOff>
        </xdr:from>
        <xdr:to>
          <xdr:col>18</xdr:col>
          <xdr:colOff>234950</xdr:colOff>
          <xdr:row>57</xdr:row>
          <xdr:rowOff>190500</xdr:rowOff>
        </xdr:to>
        <xdr:sp macro="" textlink="">
          <xdr:nvSpPr>
            <xdr:cNvPr id="179305" name="Check Box 105" hidden="1">
              <a:extLst>
                <a:ext uri="{63B3BB69-23CF-44E3-9099-C40C66FF867C}">
                  <a14:compatExt spid="_x0000_s179305"/>
                </a:ext>
                <a:ext uri="{FF2B5EF4-FFF2-40B4-BE49-F238E27FC236}">
                  <a16:creationId xmlns:a16="http://schemas.microsoft.com/office/drawing/2014/main" id="{00000000-0008-0000-0E00-000069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57</xdr:row>
          <xdr:rowOff>0</xdr:rowOff>
        </xdr:from>
        <xdr:to>
          <xdr:col>18</xdr:col>
          <xdr:colOff>234950</xdr:colOff>
          <xdr:row>57</xdr:row>
          <xdr:rowOff>190500</xdr:rowOff>
        </xdr:to>
        <xdr:sp macro="" textlink="">
          <xdr:nvSpPr>
            <xdr:cNvPr id="179306" name="Check Box 106" hidden="1">
              <a:extLst>
                <a:ext uri="{63B3BB69-23CF-44E3-9099-C40C66FF867C}">
                  <a14:compatExt spid="_x0000_s179306"/>
                </a:ext>
                <a:ext uri="{FF2B5EF4-FFF2-40B4-BE49-F238E27FC236}">
                  <a16:creationId xmlns:a16="http://schemas.microsoft.com/office/drawing/2014/main" id="{00000000-0008-0000-0E00-00006A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57</xdr:row>
          <xdr:rowOff>0</xdr:rowOff>
        </xdr:from>
        <xdr:to>
          <xdr:col>18</xdr:col>
          <xdr:colOff>234950</xdr:colOff>
          <xdr:row>57</xdr:row>
          <xdr:rowOff>190500</xdr:rowOff>
        </xdr:to>
        <xdr:sp macro="" textlink="">
          <xdr:nvSpPr>
            <xdr:cNvPr id="179307" name="Check Box 107" hidden="1">
              <a:extLst>
                <a:ext uri="{63B3BB69-23CF-44E3-9099-C40C66FF867C}">
                  <a14:compatExt spid="_x0000_s179307"/>
                </a:ext>
                <a:ext uri="{FF2B5EF4-FFF2-40B4-BE49-F238E27FC236}">
                  <a16:creationId xmlns:a16="http://schemas.microsoft.com/office/drawing/2014/main" id="{00000000-0008-0000-0E00-00006B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57</xdr:row>
          <xdr:rowOff>0</xdr:rowOff>
        </xdr:from>
        <xdr:to>
          <xdr:col>18</xdr:col>
          <xdr:colOff>234950</xdr:colOff>
          <xdr:row>57</xdr:row>
          <xdr:rowOff>190500</xdr:rowOff>
        </xdr:to>
        <xdr:sp macro="" textlink="">
          <xdr:nvSpPr>
            <xdr:cNvPr id="179308" name="Check Box 108" hidden="1">
              <a:extLst>
                <a:ext uri="{63B3BB69-23CF-44E3-9099-C40C66FF867C}">
                  <a14:compatExt spid="_x0000_s179308"/>
                </a:ext>
                <a:ext uri="{FF2B5EF4-FFF2-40B4-BE49-F238E27FC236}">
                  <a16:creationId xmlns:a16="http://schemas.microsoft.com/office/drawing/2014/main" id="{00000000-0008-0000-0E00-00006C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57</xdr:row>
          <xdr:rowOff>0</xdr:rowOff>
        </xdr:from>
        <xdr:to>
          <xdr:col>18</xdr:col>
          <xdr:colOff>234950</xdr:colOff>
          <xdr:row>57</xdr:row>
          <xdr:rowOff>190500</xdr:rowOff>
        </xdr:to>
        <xdr:sp macro="" textlink="">
          <xdr:nvSpPr>
            <xdr:cNvPr id="179309" name="Check Box 109" hidden="1">
              <a:extLst>
                <a:ext uri="{63B3BB69-23CF-44E3-9099-C40C66FF867C}">
                  <a14:compatExt spid="_x0000_s179309"/>
                </a:ext>
                <a:ext uri="{FF2B5EF4-FFF2-40B4-BE49-F238E27FC236}">
                  <a16:creationId xmlns:a16="http://schemas.microsoft.com/office/drawing/2014/main" id="{00000000-0008-0000-0E00-00006D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57</xdr:row>
          <xdr:rowOff>0</xdr:rowOff>
        </xdr:from>
        <xdr:to>
          <xdr:col>18</xdr:col>
          <xdr:colOff>234950</xdr:colOff>
          <xdr:row>57</xdr:row>
          <xdr:rowOff>190500</xdr:rowOff>
        </xdr:to>
        <xdr:sp macro="" textlink="">
          <xdr:nvSpPr>
            <xdr:cNvPr id="179310" name="Check Box 110" hidden="1">
              <a:extLst>
                <a:ext uri="{63B3BB69-23CF-44E3-9099-C40C66FF867C}">
                  <a14:compatExt spid="_x0000_s179310"/>
                </a:ext>
                <a:ext uri="{FF2B5EF4-FFF2-40B4-BE49-F238E27FC236}">
                  <a16:creationId xmlns:a16="http://schemas.microsoft.com/office/drawing/2014/main" id="{00000000-0008-0000-0E00-00006E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57</xdr:row>
          <xdr:rowOff>0</xdr:rowOff>
        </xdr:from>
        <xdr:to>
          <xdr:col>18</xdr:col>
          <xdr:colOff>234950</xdr:colOff>
          <xdr:row>57</xdr:row>
          <xdr:rowOff>190500</xdr:rowOff>
        </xdr:to>
        <xdr:sp macro="" textlink="">
          <xdr:nvSpPr>
            <xdr:cNvPr id="179311" name="Check Box 111" hidden="1">
              <a:extLst>
                <a:ext uri="{63B3BB69-23CF-44E3-9099-C40C66FF867C}">
                  <a14:compatExt spid="_x0000_s179311"/>
                </a:ext>
                <a:ext uri="{FF2B5EF4-FFF2-40B4-BE49-F238E27FC236}">
                  <a16:creationId xmlns:a16="http://schemas.microsoft.com/office/drawing/2014/main" id="{00000000-0008-0000-0E00-00006F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57</xdr:row>
          <xdr:rowOff>0</xdr:rowOff>
        </xdr:from>
        <xdr:to>
          <xdr:col>18</xdr:col>
          <xdr:colOff>234950</xdr:colOff>
          <xdr:row>57</xdr:row>
          <xdr:rowOff>190500</xdr:rowOff>
        </xdr:to>
        <xdr:sp macro="" textlink="">
          <xdr:nvSpPr>
            <xdr:cNvPr id="179312" name="Check Box 112" hidden="1">
              <a:extLst>
                <a:ext uri="{63B3BB69-23CF-44E3-9099-C40C66FF867C}">
                  <a14:compatExt spid="_x0000_s179312"/>
                </a:ext>
                <a:ext uri="{FF2B5EF4-FFF2-40B4-BE49-F238E27FC236}">
                  <a16:creationId xmlns:a16="http://schemas.microsoft.com/office/drawing/2014/main" id="{00000000-0008-0000-0E00-000070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40</xdr:row>
          <xdr:rowOff>0</xdr:rowOff>
        </xdr:from>
        <xdr:to>
          <xdr:col>2</xdr:col>
          <xdr:colOff>12700</xdr:colOff>
          <xdr:row>40</xdr:row>
          <xdr:rowOff>190500</xdr:rowOff>
        </xdr:to>
        <xdr:sp macro="" textlink="">
          <xdr:nvSpPr>
            <xdr:cNvPr id="179313" name="Check Box 113" hidden="1">
              <a:extLst>
                <a:ext uri="{63B3BB69-23CF-44E3-9099-C40C66FF867C}">
                  <a14:compatExt spid="_x0000_s179313"/>
                </a:ext>
                <a:ext uri="{FF2B5EF4-FFF2-40B4-BE49-F238E27FC236}">
                  <a16:creationId xmlns:a16="http://schemas.microsoft.com/office/drawing/2014/main" id="{00000000-0008-0000-0E00-000071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40</xdr:row>
          <xdr:rowOff>0</xdr:rowOff>
        </xdr:from>
        <xdr:to>
          <xdr:col>2</xdr:col>
          <xdr:colOff>12700</xdr:colOff>
          <xdr:row>40</xdr:row>
          <xdr:rowOff>190500</xdr:rowOff>
        </xdr:to>
        <xdr:sp macro="" textlink="">
          <xdr:nvSpPr>
            <xdr:cNvPr id="179314" name="Check Box 114" hidden="1">
              <a:extLst>
                <a:ext uri="{63B3BB69-23CF-44E3-9099-C40C66FF867C}">
                  <a14:compatExt spid="_x0000_s179314"/>
                </a:ext>
                <a:ext uri="{FF2B5EF4-FFF2-40B4-BE49-F238E27FC236}">
                  <a16:creationId xmlns:a16="http://schemas.microsoft.com/office/drawing/2014/main" id="{00000000-0008-0000-0E00-000072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40</xdr:row>
          <xdr:rowOff>0</xdr:rowOff>
        </xdr:from>
        <xdr:to>
          <xdr:col>2</xdr:col>
          <xdr:colOff>12700</xdr:colOff>
          <xdr:row>40</xdr:row>
          <xdr:rowOff>190500</xdr:rowOff>
        </xdr:to>
        <xdr:sp macro="" textlink="">
          <xdr:nvSpPr>
            <xdr:cNvPr id="179315" name="Check Box 115" hidden="1">
              <a:extLst>
                <a:ext uri="{63B3BB69-23CF-44E3-9099-C40C66FF867C}">
                  <a14:compatExt spid="_x0000_s179315"/>
                </a:ext>
                <a:ext uri="{FF2B5EF4-FFF2-40B4-BE49-F238E27FC236}">
                  <a16:creationId xmlns:a16="http://schemas.microsoft.com/office/drawing/2014/main" id="{00000000-0008-0000-0E00-000073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48</xdr:row>
          <xdr:rowOff>0</xdr:rowOff>
        </xdr:from>
        <xdr:to>
          <xdr:col>2</xdr:col>
          <xdr:colOff>12700</xdr:colOff>
          <xdr:row>48</xdr:row>
          <xdr:rowOff>190500</xdr:rowOff>
        </xdr:to>
        <xdr:sp macro="" textlink="">
          <xdr:nvSpPr>
            <xdr:cNvPr id="179316" name="Check Box 116" hidden="1">
              <a:extLst>
                <a:ext uri="{63B3BB69-23CF-44E3-9099-C40C66FF867C}">
                  <a14:compatExt spid="_x0000_s179316"/>
                </a:ext>
                <a:ext uri="{FF2B5EF4-FFF2-40B4-BE49-F238E27FC236}">
                  <a16:creationId xmlns:a16="http://schemas.microsoft.com/office/drawing/2014/main" id="{00000000-0008-0000-0E00-000074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48</xdr:row>
          <xdr:rowOff>0</xdr:rowOff>
        </xdr:from>
        <xdr:to>
          <xdr:col>2</xdr:col>
          <xdr:colOff>12700</xdr:colOff>
          <xdr:row>48</xdr:row>
          <xdr:rowOff>190500</xdr:rowOff>
        </xdr:to>
        <xdr:sp macro="" textlink="">
          <xdr:nvSpPr>
            <xdr:cNvPr id="179317" name="Check Box 117" hidden="1">
              <a:extLst>
                <a:ext uri="{63B3BB69-23CF-44E3-9099-C40C66FF867C}">
                  <a14:compatExt spid="_x0000_s179317"/>
                </a:ext>
                <a:ext uri="{FF2B5EF4-FFF2-40B4-BE49-F238E27FC236}">
                  <a16:creationId xmlns:a16="http://schemas.microsoft.com/office/drawing/2014/main" id="{00000000-0008-0000-0E00-000075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48</xdr:row>
          <xdr:rowOff>0</xdr:rowOff>
        </xdr:from>
        <xdr:to>
          <xdr:col>2</xdr:col>
          <xdr:colOff>12700</xdr:colOff>
          <xdr:row>48</xdr:row>
          <xdr:rowOff>190500</xdr:rowOff>
        </xdr:to>
        <xdr:sp macro="" textlink="">
          <xdr:nvSpPr>
            <xdr:cNvPr id="179318" name="Check Box 118" hidden="1">
              <a:extLst>
                <a:ext uri="{63B3BB69-23CF-44E3-9099-C40C66FF867C}">
                  <a14:compatExt spid="_x0000_s179318"/>
                </a:ext>
                <a:ext uri="{FF2B5EF4-FFF2-40B4-BE49-F238E27FC236}">
                  <a16:creationId xmlns:a16="http://schemas.microsoft.com/office/drawing/2014/main" id="{00000000-0008-0000-0E00-000076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56</xdr:row>
          <xdr:rowOff>0</xdr:rowOff>
        </xdr:from>
        <xdr:to>
          <xdr:col>2</xdr:col>
          <xdr:colOff>12700</xdr:colOff>
          <xdr:row>56</xdr:row>
          <xdr:rowOff>190500</xdr:rowOff>
        </xdr:to>
        <xdr:sp macro="" textlink="">
          <xdr:nvSpPr>
            <xdr:cNvPr id="179319" name="Check Box 119" hidden="1">
              <a:extLst>
                <a:ext uri="{63B3BB69-23CF-44E3-9099-C40C66FF867C}">
                  <a14:compatExt spid="_x0000_s179319"/>
                </a:ext>
                <a:ext uri="{FF2B5EF4-FFF2-40B4-BE49-F238E27FC236}">
                  <a16:creationId xmlns:a16="http://schemas.microsoft.com/office/drawing/2014/main" id="{00000000-0008-0000-0E00-000077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56</xdr:row>
          <xdr:rowOff>0</xdr:rowOff>
        </xdr:from>
        <xdr:to>
          <xdr:col>2</xdr:col>
          <xdr:colOff>12700</xdr:colOff>
          <xdr:row>56</xdr:row>
          <xdr:rowOff>190500</xdr:rowOff>
        </xdr:to>
        <xdr:sp macro="" textlink="">
          <xdr:nvSpPr>
            <xdr:cNvPr id="179320" name="Check Box 120" hidden="1">
              <a:extLst>
                <a:ext uri="{63B3BB69-23CF-44E3-9099-C40C66FF867C}">
                  <a14:compatExt spid="_x0000_s179320"/>
                </a:ext>
                <a:ext uri="{FF2B5EF4-FFF2-40B4-BE49-F238E27FC236}">
                  <a16:creationId xmlns:a16="http://schemas.microsoft.com/office/drawing/2014/main" id="{00000000-0008-0000-0E00-000078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56</xdr:row>
          <xdr:rowOff>0</xdr:rowOff>
        </xdr:from>
        <xdr:to>
          <xdr:col>2</xdr:col>
          <xdr:colOff>12700</xdr:colOff>
          <xdr:row>56</xdr:row>
          <xdr:rowOff>190500</xdr:rowOff>
        </xdr:to>
        <xdr:sp macro="" textlink="">
          <xdr:nvSpPr>
            <xdr:cNvPr id="179321" name="Check Box 121" hidden="1">
              <a:extLst>
                <a:ext uri="{63B3BB69-23CF-44E3-9099-C40C66FF867C}">
                  <a14:compatExt spid="_x0000_s179321"/>
                </a:ext>
                <a:ext uri="{FF2B5EF4-FFF2-40B4-BE49-F238E27FC236}">
                  <a16:creationId xmlns:a16="http://schemas.microsoft.com/office/drawing/2014/main" id="{00000000-0008-0000-0E00-000079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65</xdr:row>
          <xdr:rowOff>0</xdr:rowOff>
        </xdr:from>
        <xdr:to>
          <xdr:col>2</xdr:col>
          <xdr:colOff>12700</xdr:colOff>
          <xdr:row>65</xdr:row>
          <xdr:rowOff>190500</xdr:rowOff>
        </xdr:to>
        <xdr:sp macro="" textlink="">
          <xdr:nvSpPr>
            <xdr:cNvPr id="179322" name="Check Box 122" hidden="1">
              <a:extLst>
                <a:ext uri="{63B3BB69-23CF-44E3-9099-C40C66FF867C}">
                  <a14:compatExt spid="_x0000_s179322"/>
                </a:ext>
                <a:ext uri="{FF2B5EF4-FFF2-40B4-BE49-F238E27FC236}">
                  <a16:creationId xmlns:a16="http://schemas.microsoft.com/office/drawing/2014/main" id="{00000000-0008-0000-0E00-00007A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65</xdr:row>
          <xdr:rowOff>0</xdr:rowOff>
        </xdr:from>
        <xdr:to>
          <xdr:col>2</xdr:col>
          <xdr:colOff>12700</xdr:colOff>
          <xdr:row>65</xdr:row>
          <xdr:rowOff>190500</xdr:rowOff>
        </xdr:to>
        <xdr:sp macro="" textlink="">
          <xdr:nvSpPr>
            <xdr:cNvPr id="179323" name="Check Box 123" hidden="1">
              <a:extLst>
                <a:ext uri="{63B3BB69-23CF-44E3-9099-C40C66FF867C}">
                  <a14:compatExt spid="_x0000_s179323"/>
                </a:ext>
                <a:ext uri="{FF2B5EF4-FFF2-40B4-BE49-F238E27FC236}">
                  <a16:creationId xmlns:a16="http://schemas.microsoft.com/office/drawing/2014/main" id="{00000000-0008-0000-0E00-00007B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65</xdr:row>
          <xdr:rowOff>0</xdr:rowOff>
        </xdr:from>
        <xdr:to>
          <xdr:col>2</xdr:col>
          <xdr:colOff>12700</xdr:colOff>
          <xdr:row>65</xdr:row>
          <xdr:rowOff>190500</xdr:rowOff>
        </xdr:to>
        <xdr:sp macro="" textlink="">
          <xdr:nvSpPr>
            <xdr:cNvPr id="179324" name="Check Box 124" hidden="1">
              <a:extLst>
                <a:ext uri="{63B3BB69-23CF-44E3-9099-C40C66FF867C}">
                  <a14:compatExt spid="_x0000_s179324"/>
                </a:ext>
                <a:ext uri="{FF2B5EF4-FFF2-40B4-BE49-F238E27FC236}">
                  <a16:creationId xmlns:a16="http://schemas.microsoft.com/office/drawing/2014/main" id="{00000000-0008-0000-0E00-00007C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65</xdr:row>
          <xdr:rowOff>0</xdr:rowOff>
        </xdr:from>
        <xdr:to>
          <xdr:col>18</xdr:col>
          <xdr:colOff>234950</xdr:colOff>
          <xdr:row>65</xdr:row>
          <xdr:rowOff>190500</xdr:rowOff>
        </xdr:to>
        <xdr:sp macro="" textlink="">
          <xdr:nvSpPr>
            <xdr:cNvPr id="179325" name="Check Box 125" hidden="1">
              <a:extLst>
                <a:ext uri="{63B3BB69-23CF-44E3-9099-C40C66FF867C}">
                  <a14:compatExt spid="_x0000_s179325"/>
                </a:ext>
                <a:ext uri="{FF2B5EF4-FFF2-40B4-BE49-F238E27FC236}">
                  <a16:creationId xmlns:a16="http://schemas.microsoft.com/office/drawing/2014/main" id="{00000000-0008-0000-0E00-00007D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65</xdr:row>
          <xdr:rowOff>0</xdr:rowOff>
        </xdr:from>
        <xdr:to>
          <xdr:col>18</xdr:col>
          <xdr:colOff>234950</xdr:colOff>
          <xdr:row>65</xdr:row>
          <xdr:rowOff>190500</xdr:rowOff>
        </xdr:to>
        <xdr:sp macro="" textlink="">
          <xdr:nvSpPr>
            <xdr:cNvPr id="179326" name="Check Box 126" hidden="1">
              <a:extLst>
                <a:ext uri="{63B3BB69-23CF-44E3-9099-C40C66FF867C}">
                  <a14:compatExt spid="_x0000_s179326"/>
                </a:ext>
                <a:ext uri="{FF2B5EF4-FFF2-40B4-BE49-F238E27FC236}">
                  <a16:creationId xmlns:a16="http://schemas.microsoft.com/office/drawing/2014/main" id="{00000000-0008-0000-0E00-00007E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65</xdr:row>
          <xdr:rowOff>0</xdr:rowOff>
        </xdr:from>
        <xdr:to>
          <xdr:col>18</xdr:col>
          <xdr:colOff>234950</xdr:colOff>
          <xdr:row>65</xdr:row>
          <xdr:rowOff>190500</xdr:rowOff>
        </xdr:to>
        <xdr:sp macro="" textlink="">
          <xdr:nvSpPr>
            <xdr:cNvPr id="179327" name="Check Box 127" hidden="1">
              <a:extLst>
                <a:ext uri="{63B3BB69-23CF-44E3-9099-C40C66FF867C}">
                  <a14:compatExt spid="_x0000_s179327"/>
                </a:ext>
                <a:ext uri="{FF2B5EF4-FFF2-40B4-BE49-F238E27FC236}">
                  <a16:creationId xmlns:a16="http://schemas.microsoft.com/office/drawing/2014/main" id="{00000000-0008-0000-0E00-00007F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65</xdr:row>
          <xdr:rowOff>0</xdr:rowOff>
        </xdr:from>
        <xdr:to>
          <xdr:col>18</xdr:col>
          <xdr:colOff>234950</xdr:colOff>
          <xdr:row>65</xdr:row>
          <xdr:rowOff>190500</xdr:rowOff>
        </xdr:to>
        <xdr:sp macro="" textlink="">
          <xdr:nvSpPr>
            <xdr:cNvPr id="179328" name="Check Box 128" hidden="1">
              <a:extLst>
                <a:ext uri="{63B3BB69-23CF-44E3-9099-C40C66FF867C}">
                  <a14:compatExt spid="_x0000_s179328"/>
                </a:ext>
                <a:ext uri="{FF2B5EF4-FFF2-40B4-BE49-F238E27FC236}">
                  <a16:creationId xmlns:a16="http://schemas.microsoft.com/office/drawing/2014/main" id="{00000000-0008-0000-0E00-000080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65</xdr:row>
          <xdr:rowOff>0</xdr:rowOff>
        </xdr:from>
        <xdr:to>
          <xdr:col>18</xdr:col>
          <xdr:colOff>234950</xdr:colOff>
          <xdr:row>65</xdr:row>
          <xdr:rowOff>190500</xdr:rowOff>
        </xdr:to>
        <xdr:sp macro="" textlink="">
          <xdr:nvSpPr>
            <xdr:cNvPr id="179329" name="Check Box 129" hidden="1">
              <a:extLst>
                <a:ext uri="{63B3BB69-23CF-44E3-9099-C40C66FF867C}">
                  <a14:compatExt spid="_x0000_s179329"/>
                </a:ext>
                <a:ext uri="{FF2B5EF4-FFF2-40B4-BE49-F238E27FC236}">
                  <a16:creationId xmlns:a16="http://schemas.microsoft.com/office/drawing/2014/main" id="{00000000-0008-0000-0E00-000081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65</xdr:row>
          <xdr:rowOff>0</xdr:rowOff>
        </xdr:from>
        <xdr:to>
          <xdr:col>18</xdr:col>
          <xdr:colOff>234950</xdr:colOff>
          <xdr:row>65</xdr:row>
          <xdr:rowOff>190500</xdr:rowOff>
        </xdr:to>
        <xdr:sp macro="" textlink="">
          <xdr:nvSpPr>
            <xdr:cNvPr id="179330" name="Check Box 130" hidden="1">
              <a:extLst>
                <a:ext uri="{63B3BB69-23CF-44E3-9099-C40C66FF867C}">
                  <a14:compatExt spid="_x0000_s179330"/>
                </a:ext>
                <a:ext uri="{FF2B5EF4-FFF2-40B4-BE49-F238E27FC236}">
                  <a16:creationId xmlns:a16="http://schemas.microsoft.com/office/drawing/2014/main" id="{00000000-0008-0000-0E00-000082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65</xdr:row>
          <xdr:rowOff>0</xdr:rowOff>
        </xdr:from>
        <xdr:to>
          <xdr:col>18</xdr:col>
          <xdr:colOff>234950</xdr:colOff>
          <xdr:row>65</xdr:row>
          <xdr:rowOff>190500</xdr:rowOff>
        </xdr:to>
        <xdr:sp macro="" textlink="">
          <xdr:nvSpPr>
            <xdr:cNvPr id="179331" name="Check Box 131" hidden="1">
              <a:extLst>
                <a:ext uri="{63B3BB69-23CF-44E3-9099-C40C66FF867C}">
                  <a14:compatExt spid="_x0000_s179331"/>
                </a:ext>
                <a:ext uri="{FF2B5EF4-FFF2-40B4-BE49-F238E27FC236}">
                  <a16:creationId xmlns:a16="http://schemas.microsoft.com/office/drawing/2014/main" id="{00000000-0008-0000-0E00-000083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65</xdr:row>
          <xdr:rowOff>0</xdr:rowOff>
        </xdr:from>
        <xdr:to>
          <xdr:col>18</xdr:col>
          <xdr:colOff>234950</xdr:colOff>
          <xdr:row>65</xdr:row>
          <xdr:rowOff>190500</xdr:rowOff>
        </xdr:to>
        <xdr:sp macro="" textlink="">
          <xdr:nvSpPr>
            <xdr:cNvPr id="179332" name="Check Box 132" hidden="1">
              <a:extLst>
                <a:ext uri="{63B3BB69-23CF-44E3-9099-C40C66FF867C}">
                  <a14:compatExt spid="_x0000_s179332"/>
                </a:ext>
                <a:ext uri="{FF2B5EF4-FFF2-40B4-BE49-F238E27FC236}">
                  <a16:creationId xmlns:a16="http://schemas.microsoft.com/office/drawing/2014/main" id="{00000000-0008-0000-0E00-000084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65</xdr:row>
          <xdr:rowOff>0</xdr:rowOff>
        </xdr:from>
        <xdr:to>
          <xdr:col>18</xdr:col>
          <xdr:colOff>234950</xdr:colOff>
          <xdr:row>65</xdr:row>
          <xdr:rowOff>190500</xdr:rowOff>
        </xdr:to>
        <xdr:sp macro="" textlink="">
          <xdr:nvSpPr>
            <xdr:cNvPr id="179333" name="Check Box 133" hidden="1">
              <a:extLst>
                <a:ext uri="{63B3BB69-23CF-44E3-9099-C40C66FF867C}">
                  <a14:compatExt spid="_x0000_s179333"/>
                </a:ext>
                <a:ext uri="{FF2B5EF4-FFF2-40B4-BE49-F238E27FC236}">
                  <a16:creationId xmlns:a16="http://schemas.microsoft.com/office/drawing/2014/main" id="{00000000-0008-0000-0E00-000085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65</xdr:row>
          <xdr:rowOff>0</xdr:rowOff>
        </xdr:from>
        <xdr:to>
          <xdr:col>18</xdr:col>
          <xdr:colOff>234950</xdr:colOff>
          <xdr:row>65</xdr:row>
          <xdr:rowOff>190500</xdr:rowOff>
        </xdr:to>
        <xdr:sp macro="" textlink="">
          <xdr:nvSpPr>
            <xdr:cNvPr id="179334" name="Check Box 134" hidden="1">
              <a:extLst>
                <a:ext uri="{63B3BB69-23CF-44E3-9099-C40C66FF867C}">
                  <a14:compatExt spid="_x0000_s179334"/>
                </a:ext>
                <a:ext uri="{FF2B5EF4-FFF2-40B4-BE49-F238E27FC236}">
                  <a16:creationId xmlns:a16="http://schemas.microsoft.com/office/drawing/2014/main" id="{00000000-0008-0000-0E00-000086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65</xdr:row>
          <xdr:rowOff>0</xdr:rowOff>
        </xdr:from>
        <xdr:to>
          <xdr:col>18</xdr:col>
          <xdr:colOff>234950</xdr:colOff>
          <xdr:row>65</xdr:row>
          <xdr:rowOff>190500</xdr:rowOff>
        </xdr:to>
        <xdr:sp macro="" textlink="">
          <xdr:nvSpPr>
            <xdr:cNvPr id="179335" name="Check Box 135" hidden="1">
              <a:extLst>
                <a:ext uri="{63B3BB69-23CF-44E3-9099-C40C66FF867C}">
                  <a14:compatExt spid="_x0000_s179335"/>
                </a:ext>
                <a:ext uri="{FF2B5EF4-FFF2-40B4-BE49-F238E27FC236}">
                  <a16:creationId xmlns:a16="http://schemas.microsoft.com/office/drawing/2014/main" id="{00000000-0008-0000-0E00-000087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65</xdr:row>
          <xdr:rowOff>0</xdr:rowOff>
        </xdr:from>
        <xdr:to>
          <xdr:col>18</xdr:col>
          <xdr:colOff>234950</xdr:colOff>
          <xdr:row>65</xdr:row>
          <xdr:rowOff>190500</xdr:rowOff>
        </xdr:to>
        <xdr:sp macro="" textlink="">
          <xdr:nvSpPr>
            <xdr:cNvPr id="179336" name="Check Box 136" hidden="1">
              <a:extLst>
                <a:ext uri="{63B3BB69-23CF-44E3-9099-C40C66FF867C}">
                  <a14:compatExt spid="_x0000_s179336"/>
                </a:ext>
                <a:ext uri="{FF2B5EF4-FFF2-40B4-BE49-F238E27FC236}">
                  <a16:creationId xmlns:a16="http://schemas.microsoft.com/office/drawing/2014/main" id="{00000000-0008-0000-0E00-000088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65</xdr:row>
          <xdr:rowOff>0</xdr:rowOff>
        </xdr:from>
        <xdr:to>
          <xdr:col>18</xdr:col>
          <xdr:colOff>234950</xdr:colOff>
          <xdr:row>65</xdr:row>
          <xdr:rowOff>190500</xdr:rowOff>
        </xdr:to>
        <xdr:sp macro="" textlink="">
          <xdr:nvSpPr>
            <xdr:cNvPr id="179337" name="Check Box 137" hidden="1">
              <a:extLst>
                <a:ext uri="{63B3BB69-23CF-44E3-9099-C40C66FF867C}">
                  <a14:compatExt spid="_x0000_s179337"/>
                </a:ext>
                <a:ext uri="{FF2B5EF4-FFF2-40B4-BE49-F238E27FC236}">
                  <a16:creationId xmlns:a16="http://schemas.microsoft.com/office/drawing/2014/main" id="{00000000-0008-0000-0E00-000089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65</xdr:row>
          <xdr:rowOff>0</xdr:rowOff>
        </xdr:from>
        <xdr:to>
          <xdr:col>18</xdr:col>
          <xdr:colOff>234950</xdr:colOff>
          <xdr:row>65</xdr:row>
          <xdr:rowOff>190500</xdr:rowOff>
        </xdr:to>
        <xdr:sp macro="" textlink="">
          <xdr:nvSpPr>
            <xdr:cNvPr id="179338" name="Check Box 138" hidden="1">
              <a:extLst>
                <a:ext uri="{63B3BB69-23CF-44E3-9099-C40C66FF867C}">
                  <a14:compatExt spid="_x0000_s179338"/>
                </a:ext>
                <a:ext uri="{FF2B5EF4-FFF2-40B4-BE49-F238E27FC236}">
                  <a16:creationId xmlns:a16="http://schemas.microsoft.com/office/drawing/2014/main" id="{00000000-0008-0000-0E00-00008A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65</xdr:row>
          <xdr:rowOff>0</xdr:rowOff>
        </xdr:from>
        <xdr:to>
          <xdr:col>18</xdr:col>
          <xdr:colOff>234950</xdr:colOff>
          <xdr:row>65</xdr:row>
          <xdr:rowOff>190500</xdr:rowOff>
        </xdr:to>
        <xdr:sp macro="" textlink="">
          <xdr:nvSpPr>
            <xdr:cNvPr id="179339" name="Check Box 139" hidden="1">
              <a:extLst>
                <a:ext uri="{63B3BB69-23CF-44E3-9099-C40C66FF867C}">
                  <a14:compatExt spid="_x0000_s179339"/>
                </a:ext>
                <a:ext uri="{FF2B5EF4-FFF2-40B4-BE49-F238E27FC236}">
                  <a16:creationId xmlns:a16="http://schemas.microsoft.com/office/drawing/2014/main" id="{00000000-0008-0000-0E00-00008B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65</xdr:row>
          <xdr:rowOff>0</xdr:rowOff>
        </xdr:from>
        <xdr:to>
          <xdr:col>18</xdr:col>
          <xdr:colOff>234950</xdr:colOff>
          <xdr:row>65</xdr:row>
          <xdr:rowOff>190500</xdr:rowOff>
        </xdr:to>
        <xdr:sp macro="" textlink="">
          <xdr:nvSpPr>
            <xdr:cNvPr id="179340" name="Check Box 140" hidden="1">
              <a:extLst>
                <a:ext uri="{63B3BB69-23CF-44E3-9099-C40C66FF867C}">
                  <a14:compatExt spid="_x0000_s179340"/>
                </a:ext>
                <a:ext uri="{FF2B5EF4-FFF2-40B4-BE49-F238E27FC236}">
                  <a16:creationId xmlns:a16="http://schemas.microsoft.com/office/drawing/2014/main" id="{00000000-0008-0000-0E00-00008C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65</xdr:row>
          <xdr:rowOff>0</xdr:rowOff>
        </xdr:from>
        <xdr:to>
          <xdr:col>18</xdr:col>
          <xdr:colOff>234950</xdr:colOff>
          <xdr:row>65</xdr:row>
          <xdr:rowOff>190500</xdr:rowOff>
        </xdr:to>
        <xdr:sp macro="" textlink="">
          <xdr:nvSpPr>
            <xdr:cNvPr id="179341" name="Check Box 141" hidden="1">
              <a:extLst>
                <a:ext uri="{63B3BB69-23CF-44E3-9099-C40C66FF867C}">
                  <a14:compatExt spid="_x0000_s179341"/>
                </a:ext>
                <a:ext uri="{FF2B5EF4-FFF2-40B4-BE49-F238E27FC236}">
                  <a16:creationId xmlns:a16="http://schemas.microsoft.com/office/drawing/2014/main" id="{00000000-0008-0000-0E00-00008D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65</xdr:row>
          <xdr:rowOff>0</xdr:rowOff>
        </xdr:from>
        <xdr:to>
          <xdr:col>18</xdr:col>
          <xdr:colOff>234950</xdr:colOff>
          <xdr:row>65</xdr:row>
          <xdr:rowOff>190500</xdr:rowOff>
        </xdr:to>
        <xdr:sp macro="" textlink="">
          <xdr:nvSpPr>
            <xdr:cNvPr id="179342" name="Check Box 142" hidden="1">
              <a:extLst>
                <a:ext uri="{63B3BB69-23CF-44E3-9099-C40C66FF867C}">
                  <a14:compatExt spid="_x0000_s179342"/>
                </a:ext>
                <a:ext uri="{FF2B5EF4-FFF2-40B4-BE49-F238E27FC236}">
                  <a16:creationId xmlns:a16="http://schemas.microsoft.com/office/drawing/2014/main" id="{00000000-0008-0000-0E00-00008E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64</xdr:row>
          <xdr:rowOff>0</xdr:rowOff>
        </xdr:from>
        <xdr:to>
          <xdr:col>2</xdr:col>
          <xdr:colOff>12700</xdr:colOff>
          <xdr:row>64</xdr:row>
          <xdr:rowOff>190500</xdr:rowOff>
        </xdr:to>
        <xdr:sp macro="" textlink="">
          <xdr:nvSpPr>
            <xdr:cNvPr id="179343" name="Check Box 143" hidden="1">
              <a:extLst>
                <a:ext uri="{63B3BB69-23CF-44E3-9099-C40C66FF867C}">
                  <a14:compatExt spid="_x0000_s179343"/>
                </a:ext>
                <a:ext uri="{FF2B5EF4-FFF2-40B4-BE49-F238E27FC236}">
                  <a16:creationId xmlns:a16="http://schemas.microsoft.com/office/drawing/2014/main" id="{00000000-0008-0000-0E00-00008F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64</xdr:row>
          <xdr:rowOff>0</xdr:rowOff>
        </xdr:from>
        <xdr:to>
          <xdr:col>2</xdr:col>
          <xdr:colOff>12700</xdr:colOff>
          <xdr:row>64</xdr:row>
          <xdr:rowOff>190500</xdr:rowOff>
        </xdr:to>
        <xdr:sp macro="" textlink="">
          <xdr:nvSpPr>
            <xdr:cNvPr id="179344" name="Check Box 144" hidden="1">
              <a:extLst>
                <a:ext uri="{63B3BB69-23CF-44E3-9099-C40C66FF867C}">
                  <a14:compatExt spid="_x0000_s179344"/>
                </a:ext>
                <a:ext uri="{FF2B5EF4-FFF2-40B4-BE49-F238E27FC236}">
                  <a16:creationId xmlns:a16="http://schemas.microsoft.com/office/drawing/2014/main" id="{00000000-0008-0000-0E00-000090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64</xdr:row>
          <xdr:rowOff>0</xdr:rowOff>
        </xdr:from>
        <xdr:to>
          <xdr:col>2</xdr:col>
          <xdr:colOff>12700</xdr:colOff>
          <xdr:row>64</xdr:row>
          <xdr:rowOff>190500</xdr:rowOff>
        </xdr:to>
        <xdr:sp macro="" textlink="">
          <xdr:nvSpPr>
            <xdr:cNvPr id="179345" name="Check Box 145" hidden="1">
              <a:extLst>
                <a:ext uri="{63B3BB69-23CF-44E3-9099-C40C66FF867C}">
                  <a14:compatExt spid="_x0000_s179345"/>
                </a:ext>
                <a:ext uri="{FF2B5EF4-FFF2-40B4-BE49-F238E27FC236}">
                  <a16:creationId xmlns:a16="http://schemas.microsoft.com/office/drawing/2014/main" id="{00000000-0008-0000-0E00-000091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72</xdr:row>
          <xdr:rowOff>0</xdr:rowOff>
        </xdr:from>
        <xdr:to>
          <xdr:col>2</xdr:col>
          <xdr:colOff>12700</xdr:colOff>
          <xdr:row>72</xdr:row>
          <xdr:rowOff>190500</xdr:rowOff>
        </xdr:to>
        <xdr:sp macro="" textlink="">
          <xdr:nvSpPr>
            <xdr:cNvPr id="179346" name="Check Box 146" hidden="1">
              <a:extLst>
                <a:ext uri="{63B3BB69-23CF-44E3-9099-C40C66FF867C}">
                  <a14:compatExt spid="_x0000_s179346"/>
                </a:ext>
                <a:ext uri="{FF2B5EF4-FFF2-40B4-BE49-F238E27FC236}">
                  <a16:creationId xmlns:a16="http://schemas.microsoft.com/office/drawing/2014/main" id="{00000000-0008-0000-0E00-000092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72</xdr:row>
          <xdr:rowOff>0</xdr:rowOff>
        </xdr:from>
        <xdr:to>
          <xdr:col>2</xdr:col>
          <xdr:colOff>12700</xdr:colOff>
          <xdr:row>72</xdr:row>
          <xdr:rowOff>190500</xdr:rowOff>
        </xdr:to>
        <xdr:sp macro="" textlink="">
          <xdr:nvSpPr>
            <xdr:cNvPr id="179347" name="Check Box 147" hidden="1">
              <a:extLst>
                <a:ext uri="{63B3BB69-23CF-44E3-9099-C40C66FF867C}">
                  <a14:compatExt spid="_x0000_s179347"/>
                </a:ext>
                <a:ext uri="{FF2B5EF4-FFF2-40B4-BE49-F238E27FC236}">
                  <a16:creationId xmlns:a16="http://schemas.microsoft.com/office/drawing/2014/main" id="{00000000-0008-0000-0E00-000093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72</xdr:row>
          <xdr:rowOff>0</xdr:rowOff>
        </xdr:from>
        <xdr:to>
          <xdr:col>2</xdr:col>
          <xdr:colOff>12700</xdr:colOff>
          <xdr:row>72</xdr:row>
          <xdr:rowOff>190500</xdr:rowOff>
        </xdr:to>
        <xdr:sp macro="" textlink="">
          <xdr:nvSpPr>
            <xdr:cNvPr id="179348" name="Check Box 148" hidden="1">
              <a:extLst>
                <a:ext uri="{63B3BB69-23CF-44E3-9099-C40C66FF867C}">
                  <a14:compatExt spid="_x0000_s179348"/>
                </a:ext>
                <a:ext uri="{FF2B5EF4-FFF2-40B4-BE49-F238E27FC236}">
                  <a16:creationId xmlns:a16="http://schemas.microsoft.com/office/drawing/2014/main" id="{00000000-0008-0000-0E00-000094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73</xdr:row>
          <xdr:rowOff>0</xdr:rowOff>
        </xdr:from>
        <xdr:to>
          <xdr:col>18</xdr:col>
          <xdr:colOff>234950</xdr:colOff>
          <xdr:row>73</xdr:row>
          <xdr:rowOff>190500</xdr:rowOff>
        </xdr:to>
        <xdr:sp macro="" textlink="">
          <xdr:nvSpPr>
            <xdr:cNvPr id="179349" name="Check Box 149" hidden="1">
              <a:extLst>
                <a:ext uri="{63B3BB69-23CF-44E3-9099-C40C66FF867C}">
                  <a14:compatExt spid="_x0000_s179349"/>
                </a:ext>
                <a:ext uri="{FF2B5EF4-FFF2-40B4-BE49-F238E27FC236}">
                  <a16:creationId xmlns:a16="http://schemas.microsoft.com/office/drawing/2014/main" id="{00000000-0008-0000-0E00-000095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73</xdr:row>
          <xdr:rowOff>0</xdr:rowOff>
        </xdr:from>
        <xdr:to>
          <xdr:col>18</xdr:col>
          <xdr:colOff>234950</xdr:colOff>
          <xdr:row>73</xdr:row>
          <xdr:rowOff>190500</xdr:rowOff>
        </xdr:to>
        <xdr:sp macro="" textlink="">
          <xdr:nvSpPr>
            <xdr:cNvPr id="179350" name="Check Box 150" hidden="1">
              <a:extLst>
                <a:ext uri="{63B3BB69-23CF-44E3-9099-C40C66FF867C}">
                  <a14:compatExt spid="_x0000_s179350"/>
                </a:ext>
                <a:ext uri="{FF2B5EF4-FFF2-40B4-BE49-F238E27FC236}">
                  <a16:creationId xmlns:a16="http://schemas.microsoft.com/office/drawing/2014/main" id="{00000000-0008-0000-0E00-000096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73</xdr:row>
          <xdr:rowOff>0</xdr:rowOff>
        </xdr:from>
        <xdr:to>
          <xdr:col>18</xdr:col>
          <xdr:colOff>234950</xdr:colOff>
          <xdr:row>73</xdr:row>
          <xdr:rowOff>190500</xdr:rowOff>
        </xdr:to>
        <xdr:sp macro="" textlink="">
          <xdr:nvSpPr>
            <xdr:cNvPr id="179351" name="Check Box 151" hidden="1">
              <a:extLst>
                <a:ext uri="{63B3BB69-23CF-44E3-9099-C40C66FF867C}">
                  <a14:compatExt spid="_x0000_s179351"/>
                </a:ext>
                <a:ext uri="{FF2B5EF4-FFF2-40B4-BE49-F238E27FC236}">
                  <a16:creationId xmlns:a16="http://schemas.microsoft.com/office/drawing/2014/main" id="{00000000-0008-0000-0E00-000097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73</xdr:row>
          <xdr:rowOff>0</xdr:rowOff>
        </xdr:from>
        <xdr:to>
          <xdr:col>18</xdr:col>
          <xdr:colOff>234950</xdr:colOff>
          <xdr:row>73</xdr:row>
          <xdr:rowOff>190500</xdr:rowOff>
        </xdr:to>
        <xdr:sp macro="" textlink="">
          <xdr:nvSpPr>
            <xdr:cNvPr id="179352" name="Check Box 152" hidden="1">
              <a:extLst>
                <a:ext uri="{63B3BB69-23CF-44E3-9099-C40C66FF867C}">
                  <a14:compatExt spid="_x0000_s179352"/>
                </a:ext>
                <a:ext uri="{FF2B5EF4-FFF2-40B4-BE49-F238E27FC236}">
                  <a16:creationId xmlns:a16="http://schemas.microsoft.com/office/drawing/2014/main" id="{00000000-0008-0000-0E00-000098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73</xdr:row>
          <xdr:rowOff>0</xdr:rowOff>
        </xdr:from>
        <xdr:to>
          <xdr:col>18</xdr:col>
          <xdr:colOff>234950</xdr:colOff>
          <xdr:row>73</xdr:row>
          <xdr:rowOff>190500</xdr:rowOff>
        </xdr:to>
        <xdr:sp macro="" textlink="">
          <xdr:nvSpPr>
            <xdr:cNvPr id="179353" name="Check Box 153" hidden="1">
              <a:extLst>
                <a:ext uri="{63B3BB69-23CF-44E3-9099-C40C66FF867C}">
                  <a14:compatExt spid="_x0000_s179353"/>
                </a:ext>
                <a:ext uri="{FF2B5EF4-FFF2-40B4-BE49-F238E27FC236}">
                  <a16:creationId xmlns:a16="http://schemas.microsoft.com/office/drawing/2014/main" id="{00000000-0008-0000-0E00-000099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73</xdr:row>
          <xdr:rowOff>0</xdr:rowOff>
        </xdr:from>
        <xdr:to>
          <xdr:col>18</xdr:col>
          <xdr:colOff>234950</xdr:colOff>
          <xdr:row>73</xdr:row>
          <xdr:rowOff>190500</xdr:rowOff>
        </xdr:to>
        <xdr:sp macro="" textlink="">
          <xdr:nvSpPr>
            <xdr:cNvPr id="179354" name="Check Box 154" hidden="1">
              <a:extLst>
                <a:ext uri="{63B3BB69-23CF-44E3-9099-C40C66FF867C}">
                  <a14:compatExt spid="_x0000_s179354"/>
                </a:ext>
                <a:ext uri="{FF2B5EF4-FFF2-40B4-BE49-F238E27FC236}">
                  <a16:creationId xmlns:a16="http://schemas.microsoft.com/office/drawing/2014/main" id="{00000000-0008-0000-0E00-00009A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73</xdr:row>
          <xdr:rowOff>0</xdr:rowOff>
        </xdr:from>
        <xdr:to>
          <xdr:col>18</xdr:col>
          <xdr:colOff>234950</xdr:colOff>
          <xdr:row>73</xdr:row>
          <xdr:rowOff>190500</xdr:rowOff>
        </xdr:to>
        <xdr:sp macro="" textlink="">
          <xdr:nvSpPr>
            <xdr:cNvPr id="179355" name="Check Box 155" hidden="1">
              <a:extLst>
                <a:ext uri="{63B3BB69-23CF-44E3-9099-C40C66FF867C}">
                  <a14:compatExt spid="_x0000_s179355"/>
                </a:ext>
                <a:ext uri="{FF2B5EF4-FFF2-40B4-BE49-F238E27FC236}">
                  <a16:creationId xmlns:a16="http://schemas.microsoft.com/office/drawing/2014/main" id="{00000000-0008-0000-0E00-00009B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73</xdr:row>
          <xdr:rowOff>0</xdr:rowOff>
        </xdr:from>
        <xdr:to>
          <xdr:col>18</xdr:col>
          <xdr:colOff>234950</xdr:colOff>
          <xdr:row>73</xdr:row>
          <xdr:rowOff>190500</xdr:rowOff>
        </xdr:to>
        <xdr:sp macro="" textlink="">
          <xdr:nvSpPr>
            <xdr:cNvPr id="179356" name="Check Box 156" hidden="1">
              <a:extLst>
                <a:ext uri="{63B3BB69-23CF-44E3-9099-C40C66FF867C}">
                  <a14:compatExt spid="_x0000_s179356"/>
                </a:ext>
                <a:ext uri="{FF2B5EF4-FFF2-40B4-BE49-F238E27FC236}">
                  <a16:creationId xmlns:a16="http://schemas.microsoft.com/office/drawing/2014/main" id="{00000000-0008-0000-0E00-00009C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73</xdr:row>
          <xdr:rowOff>0</xdr:rowOff>
        </xdr:from>
        <xdr:to>
          <xdr:col>18</xdr:col>
          <xdr:colOff>234950</xdr:colOff>
          <xdr:row>73</xdr:row>
          <xdr:rowOff>190500</xdr:rowOff>
        </xdr:to>
        <xdr:sp macro="" textlink="">
          <xdr:nvSpPr>
            <xdr:cNvPr id="179357" name="Check Box 157" hidden="1">
              <a:extLst>
                <a:ext uri="{63B3BB69-23CF-44E3-9099-C40C66FF867C}">
                  <a14:compatExt spid="_x0000_s179357"/>
                </a:ext>
                <a:ext uri="{FF2B5EF4-FFF2-40B4-BE49-F238E27FC236}">
                  <a16:creationId xmlns:a16="http://schemas.microsoft.com/office/drawing/2014/main" id="{00000000-0008-0000-0E00-00009D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73</xdr:row>
          <xdr:rowOff>0</xdr:rowOff>
        </xdr:from>
        <xdr:to>
          <xdr:col>18</xdr:col>
          <xdr:colOff>234950</xdr:colOff>
          <xdr:row>73</xdr:row>
          <xdr:rowOff>190500</xdr:rowOff>
        </xdr:to>
        <xdr:sp macro="" textlink="">
          <xdr:nvSpPr>
            <xdr:cNvPr id="179358" name="Check Box 158" hidden="1">
              <a:extLst>
                <a:ext uri="{63B3BB69-23CF-44E3-9099-C40C66FF867C}">
                  <a14:compatExt spid="_x0000_s179358"/>
                </a:ext>
                <a:ext uri="{FF2B5EF4-FFF2-40B4-BE49-F238E27FC236}">
                  <a16:creationId xmlns:a16="http://schemas.microsoft.com/office/drawing/2014/main" id="{00000000-0008-0000-0E00-00009E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73</xdr:row>
          <xdr:rowOff>0</xdr:rowOff>
        </xdr:from>
        <xdr:to>
          <xdr:col>18</xdr:col>
          <xdr:colOff>234950</xdr:colOff>
          <xdr:row>73</xdr:row>
          <xdr:rowOff>190500</xdr:rowOff>
        </xdr:to>
        <xdr:sp macro="" textlink="">
          <xdr:nvSpPr>
            <xdr:cNvPr id="179359" name="Check Box 159" hidden="1">
              <a:extLst>
                <a:ext uri="{63B3BB69-23CF-44E3-9099-C40C66FF867C}">
                  <a14:compatExt spid="_x0000_s179359"/>
                </a:ext>
                <a:ext uri="{FF2B5EF4-FFF2-40B4-BE49-F238E27FC236}">
                  <a16:creationId xmlns:a16="http://schemas.microsoft.com/office/drawing/2014/main" id="{00000000-0008-0000-0E00-00009F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73</xdr:row>
          <xdr:rowOff>0</xdr:rowOff>
        </xdr:from>
        <xdr:to>
          <xdr:col>18</xdr:col>
          <xdr:colOff>234950</xdr:colOff>
          <xdr:row>73</xdr:row>
          <xdr:rowOff>190500</xdr:rowOff>
        </xdr:to>
        <xdr:sp macro="" textlink="">
          <xdr:nvSpPr>
            <xdr:cNvPr id="179360" name="Check Box 160" hidden="1">
              <a:extLst>
                <a:ext uri="{63B3BB69-23CF-44E3-9099-C40C66FF867C}">
                  <a14:compatExt spid="_x0000_s179360"/>
                </a:ext>
                <a:ext uri="{FF2B5EF4-FFF2-40B4-BE49-F238E27FC236}">
                  <a16:creationId xmlns:a16="http://schemas.microsoft.com/office/drawing/2014/main" id="{00000000-0008-0000-0E00-0000A0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73</xdr:row>
          <xdr:rowOff>0</xdr:rowOff>
        </xdr:from>
        <xdr:to>
          <xdr:col>18</xdr:col>
          <xdr:colOff>234950</xdr:colOff>
          <xdr:row>73</xdr:row>
          <xdr:rowOff>190500</xdr:rowOff>
        </xdr:to>
        <xdr:sp macro="" textlink="">
          <xdr:nvSpPr>
            <xdr:cNvPr id="179361" name="Check Box 161" hidden="1">
              <a:extLst>
                <a:ext uri="{63B3BB69-23CF-44E3-9099-C40C66FF867C}">
                  <a14:compatExt spid="_x0000_s179361"/>
                </a:ext>
                <a:ext uri="{FF2B5EF4-FFF2-40B4-BE49-F238E27FC236}">
                  <a16:creationId xmlns:a16="http://schemas.microsoft.com/office/drawing/2014/main" id="{00000000-0008-0000-0E00-0000A1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73</xdr:row>
          <xdr:rowOff>0</xdr:rowOff>
        </xdr:from>
        <xdr:to>
          <xdr:col>18</xdr:col>
          <xdr:colOff>234950</xdr:colOff>
          <xdr:row>73</xdr:row>
          <xdr:rowOff>190500</xdr:rowOff>
        </xdr:to>
        <xdr:sp macro="" textlink="">
          <xdr:nvSpPr>
            <xdr:cNvPr id="179362" name="Check Box 162" hidden="1">
              <a:extLst>
                <a:ext uri="{63B3BB69-23CF-44E3-9099-C40C66FF867C}">
                  <a14:compatExt spid="_x0000_s179362"/>
                </a:ext>
                <a:ext uri="{FF2B5EF4-FFF2-40B4-BE49-F238E27FC236}">
                  <a16:creationId xmlns:a16="http://schemas.microsoft.com/office/drawing/2014/main" id="{00000000-0008-0000-0E00-0000A2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73</xdr:row>
          <xdr:rowOff>0</xdr:rowOff>
        </xdr:from>
        <xdr:to>
          <xdr:col>18</xdr:col>
          <xdr:colOff>234950</xdr:colOff>
          <xdr:row>73</xdr:row>
          <xdr:rowOff>190500</xdr:rowOff>
        </xdr:to>
        <xdr:sp macro="" textlink="">
          <xdr:nvSpPr>
            <xdr:cNvPr id="179363" name="Check Box 163" hidden="1">
              <a:extLst>
                <a:ext uri="{63B3BB69-23CF-44E3-9099-C40C66FF867C}">
                  <a14:compatExt spid="_x0000_s179363"/>
                </a:ext>
                <a:ext uri="{FF2B5EF4-FFF2-40B4-BE49-F238E27FC236}">
                  <a16:creationId xmlns:a16="http://schemas.microsoft.com/office/drawing/2014/main" id="{00000000-0008-0000-0E00-0000A3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73</xdr:row>
          <xdr:rowOff>0</xdr:rowOff>
        </xdr:from>
        <xdr:to>
          <xdr:col>18</xdr:col>
          <xdr:colOff>234950</xdr:colOff>
          <xdr:row>73</xdr:row>
          <xdr:rowOff>190500</xdr:rowOff>
        </xdr:to>
        <xdr:sp macro="" textlink="">
          <xdr:nvSpPr>
            <xdr:cNvPr id="179364" name="Check Box 164" hidden="1">
              <a:extLst>
                <a:ext uri="{63B3BB69-23CF-44E3-9099-C40C66FF867C}">
                  <a14:compatExt spid="_x0000_s179364"/>
                </a:ext>
                <a:ext uri="{FF2B5EF4-FFF2-40B4-BE49-F238E27FC236}">
                  <a16:creationId xmlns:a16="http://schemas.microsoft.com/office/drawing/2014/main" id="{00000000-0008-0000-0E00-0000A4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73</xdr:row>
          <xdr:rowOff>0</xdr:rowOff>
        </xdr:from>
        <xdr:to>
          <xdr:col>18</xdr:col>
          <xdr:colOff>234950</xdr:colOff>
          <xdr:row>73</xdr:row>
          <xdr:rowOff>190500</xdr:rowOff>
        </xdr:to>
        <xdr:sp macro="" textlink="">
          <xdr:nvSpPr>
            <xdr:cNvPr id="179365" name="Check Box 165" hidden="1">
              <a:extLst>
                <a:ext uri="{63B3BB69-23CF-44E3-9099-C40C66FF867C}">
                  <a14:compatExt spid="_x0000_s179365"/>
                </a:ext>
                <a:ext uri="{FF2B5EF4-FFF2-40B4-BE49-F238E27FC236}">
                  <a16:creationId xmlns:a16="http://schemas.microsoft.com/office/drawing/2014/main" id="{00000000-0008-0000-0E00-0000A5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73</xdr:row>
          <xdr:rowOff>0</xdr:rowOff>
        </xdr:from>
        <xdr:to>
          <xdr:col>18</xdr:col>
          <xdr:colOff>234950</xdr:colOff>
          <xdr:row>73</xdr:row>
          <xdr:rowOff>190500</xdr:rowOff>
        </xdr:to>
        <xdr:sp macro="" textlink="">
          <xdr:nvSpPr>
            <xdr:cNvPr id="179366" name="Check Box 166" hidden="1">
              <a:extLst>
                <a:ext uri="{63B3BB69-23CF-44E3-9099-C40C66FF867C}">
                  <a14:compatExt spid="_x0000_s179366"/>
                </a:ext>
                <a:ext uri="{FF2B5EF4-FFF2-40B4-BE49-F238E27FC236}">
                  <a16:creationId xmlns:a16="http://schemas.microsoft.com/office/drawing/2014/main" id="{00000000-0008-0000-0E00-0000A6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89</xdr:row>
          <xdr:rowOff>0</xdr:rowOff>
        </xdr:from>
        <xdr:to>
          <xdr:col>2</xdr:col>
          <xdr:colOff>12700</xdr:colOff>
          <xdr:row>89</xdr:row>
          <xdr:rowOff>190500</xdr:rowOff>
        </xdr:to>
        <xdr:sp macro="" textlink="">
          <xdr:nvSpPr>
            <xdr:cNvPr id="179367" name="Check Box 167" hidden="1">
              <a:extLst>
                <a:ext uri="{63B3BB69-23CF-44E3-9099-C40C66FF867C}">
                  <a14:compatExt spid="_x0000_s179367"/>
                </a:ext>
                <a:ext uri="{FF2B5EF4-FFF2-40B4-BE49-F238E27FC236}">
                  <a16:creationId xmlns:a16="http://schemas.microsoft.com/office/drawing/2014/main" id="{00000000-0008-0000-0E00-0000A7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89</xdr:row>
          <xdr:rowOff>0</xdr:rowOff>
        </xdr:from>
        <xdr:to>
          <xdr:col>2</xdr:col>
          <xdr:colOff>12700</xdr:colOff>
          <xdr:row>89</xdr:row>
          <xdr:rowOff>190500</xdr:rowOff>
        </xdr:to>
        <xdr:sp macro="" textlink="">
          <xdr:nvSpPr>
            <xdr:cNvPr id="179368" name="Check Box 168" hidden="1">
              <a:extLst>
                <a:ext uri="{63B3BB69-23CF-44E3-9099-C40C66FF867C}">
                  <a14:compatExt spid="_x0000_s179368"/>
                </a:ext>
                <a:ext uri="{FF2B5EF4-FFF2-40B4-BE49-F238E27FC236}">
                  <a16:creationId xmlns:a16="http://schemas.microsoft.com/office/drawing/2014/main" id="{00000000-0008-0000-0E00-0000A8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89</xdr:row>
          <xdr:rowOff>0</xdr:rowOff>
        </xdr:from>
        <xdr:to>
          <xdr:col>2</xdr:col>
          <xdr:colOff>12700</xdr:colOff>
          <xdr:row>89</xdr:row>
          <xdr:rowOff>190500</xdr:rowOff>
        </xdr:to>
        <xdr:sp macro="" textlink="">
          <xdr:nvSpPr>
            <xdr:cNvPr id="179369" name="Check Box 169" hidden="1">
              <a:extLst>
                <a:ext uri="{63B3BB69-23CF-44E3-9099-C40C66FF867C}">
                  <a14:compatExt spid="_x0000_s179369"/>
                </a:ext>
                <a:ext uri="{FF2B5EF4-FFF2-40B4-BE49-F238E27FC236}">
                  <a16:creationId xmlns:a16="http://schemas.microsoft.com/office/drawing/2014/main" id="{00000000-0008-0000-0E00-0000A9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19</xdr:col>
          <xdr:colOff>234950</xdr:colOff>
          <xdr:row>89</xdr:row>
          <xdr:rowOff>190500</xdr:rowOff>
        </xdr:to>
        <xdr:sp macro="" textlink="">
          <xdr:nvSpPr>
            <xdr:cNvPr id="179370" name="Check Box 170" hidden="1">
              <a:extLst>
                <a:ext uri="{63B3BB69-23CF-44E3-9099-C40C66FF867C}">
                  <a14:compatExt spid="_x0000_s179370"/>
                </a:ext>
                <a:ext uri="{FF2B5EF4-FFF2-40B4-BE49-F238E27FC236}">
                  <a16:creationId xmlns:a16="http://schemas.microsoft.com/office/drawing/2014/main" id="{00000000-0008-0000-0E00-0000AA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19</xdr:col>
          <xdr:colOff>234950</xdr:colOff>
          <xdr:row>89</xdr:row>
          <xdr:rowOff>190500</xdr:rowOff>
        </xdr:to>
        <xdr:sp macro="" textlink="">
          <xdr:nvSpPr>
            <xdr:cNvPr id="179371" name="Check Box 171" hidden="1">
              <a:extLst>
                <a:ext uri="{63B3BB69-23CF-44E3-9099-C40C66FF867C}">
                  <a14:compatExt spid="_x0000_s179371"/>
                </a:ext>
                <a:ext uri="{FF2B5EF4-FFF2-40B4-BE49-F238E27FC236}">
                  <a16:creationId xmlns:a16="http://schemas.microsoft.com/office/drawing/2014/main" id="{00000000-0008-0000-0E00-0000AB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19</xdr:col>
          <xdr:colOff>234950</xdr:colOff>
          <xdr:row>89</xdr:row>
          <xdr:rowOff>190500</xdr:rowOff>
        </xdr:to>
        <xdr:sp macro="" textlink="">
          <xdr:nvSpPr>
            <xdr:cNvPr id="179372" name="Check Box 172" hidden="1">
              <a:extLst>
                <a:ext uri="{63B3BB69-23CF-44E3-9099-C40C66FF867C}">
                  <a14:compatExt spid="_x0000_s179372"/>
                </a:ext>
                <a:ext uri="{FF2B5EF4-FFF2-40B4-BE49-F238E27FC236}">
                  <a16:creationId xmlns:a16="http://schemas.microsoft.com/office/drawing/2014/main" id="{00000000-0008-0000-0E00-0000AC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19</xdr:col>
          <xdr:colOff>234950</xdr:colOff>
          <xdr:row>89</xdr:row>
          <xdr:rowOff>190500</xdr:rowOff>
        </xdr:to>
        <xdr:sp macro="" textlink="">
          <xdr:nvSpPr>
            <xdr:cNvPr id="179373" name="Check Box 173" hidden="1">
              <a:extLst>
                <a:ext uri="{63B3BB69-23CF-44E3-9099-C40C66FF867C}">
                  <a14:compatExt spid="_x0000_s179373"/>
                </a:ext>
                <a:ext uri="{FF2B5EF4-FFF2-40B4-BE49-F238E27FC236}">
                  <a16:creationId xmlns:a16="http://schemas.microsoft.com/office/drawing/2014/main" id="{00000000-0008-0000-0E00-0000AD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19</xdr:col>
          <xdr:colOff>234950</xdr:colOff>
          <xdr:row>89</xdr:row>
          <xdr:rowOff>190500</xdr:rowOff>
        </xdr:to>
        <xdr:sp macro="" textlink="">
          <xdr:nvSpPr>
            <xdr:cNvPr id="179374" name="Check Box 174" hidden="1">
              <a:extLst>
                <a:ext uri="{63B3BB69-23CF-44E3-9099-C40C66FF867C}">
                  <a14:compatExt spid="_x0000_s179374"/>
                </a:ext>
                <a:ext uri="{FF2B5EF4-FFF2-40B4-BE49-F238E27FC236}">
                  <a16:creationId xmlns:a16="http://schemas.microsoft.com/office/drawing/2014/main" id="{00000000-0008-0000-0E00-0000AE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19</xdr:col>
          <xdr:colOff>234950</xdr:colOff>
          <xdr:row>89</xdr:row>
          <xdr:rowOff>190500</xdr:rowOff>
        </xdr:to>
        <xdr:sp macro="" textlink="">
          <xdr:nvSpPr>
            <xdr:cNvPr id="179375" name="Check Box 175" hidden="1">
              <a:extLst>
                <a:ext uri="{63B3BB69-23CF-44E3-9099-C40C66FF867C}">
                  <a14:compatExt spid="_x0000_s179375"/>
                </a:ext>
                <a:ext uri="{FF2B5EF4-FFF2-40B4-BE49-F238E27FC236}">
                  <a16:creationId xmlns:a16="http://schemas.microsoft.com/office/drawing/2014/main" id="{00000000-0008-0000-0E00-0000AF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19</xdr:col>
          <xdr:colOff>234950</xdr:colOff>
          <xdr:row>89</xdr:row>
          <xdr:rowOff>190500</xdr:rowOff>
        </xdr:to>
        <xdr:sp macro="" textlink="">
          <xdr:nvSpPr>
            <xdr:cNvPr id="179376" name="Check Box 176" hidden="1">
              <a:extLst>
                <a:ext uri="{63B3BB69-23CF-44E3-9099-C40C66FF867C}">
                  <a14:compatExt spid="_x0000_s179376"/>
                </a:ext>
                <a:ext uri="{FF2B5EF4-FFF2-40B4-BE49-F238E27FC236}">
                  <a16:creationId xmlns:a16="http://schemas.microsoft.com/office/drawing/2014/main" id="{00000000-0008-0000-0E00-0000B0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19</xdr:col>
          <xdr:colOff>234950</xdr:colOff>
          <xdr:row>89</xdr:row>
          <xdr:rowOff>190500</xdr:rowOff>
        </xdr:to>
        <xdr:sp macro="" textlink="">
          <xdr:nvSpPr>
            <xdr:cNvPr id="179377" name="Check Box 177" hidden="1">
              <a:extLst>
                <a:ext uri="{63B3BB69-23CF-44E3-9099-C40C66FF867C}">
                  <a14:compatExt spid="_x0000_s179377"/>
                </a:ext>
                <a:ext uri="{FF2B5EF4-FFF2-40B4-BE49-F238E27FC236}">
                  <a16:creationId xmlns:a16="http://schemas.microsoft.com/office/drawing/2014/main" id="{00000000-0008-0000-0E00-0000B1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19</xdr:col>
          <xdr:colOff>234950</xdr:colOff>
          <xdr:row>89</xdr:row>
          <xdr:rowOff>190500</xdr:rowOff>
        </xdr:to>
        <xdr:sp macro="" textlink="">
          <xdr:nvSpPr>
            <xdr:cNvPr id="179378" name="Check Box 178" hidden="1">
              <a:extLst>
                <a:ext uri="{63B3BB69-23CF-44E3-9099-C40C66FF867C}">
                  <a14:compatExt spid="_x0000_s179378"/>
                </a:ext>
                <a:ext uri="{FF2B5EF4-FFF2-40B4-BE49-F238E27FC236}">
                  <a16:creationId xmlns:a16="http://schemas.microsoft.com/office/drawing/2014/main" id="{00000000-0008-0000-0E00-0000B2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19</xdr:col>
          <xdr:colOff>234950</xdr:colOff>
          <xdr:row>89</xdr:row>
          <xdr:rowOff>190500</xdr:rowOff>
        </xdr:to>
        <xdr:sp macro="" textlink="">
          <xdr:nvSpPr>
            <xdr:cNvPr id="179379" name="Check Box 179" hidden="1">
              <a:extLst>
                <a:ext uri="{63B3BB69-23CF-44E3-9099-C40C66FF867C}">
                  <a14:compatExt spid="_x0000_s179379"/>
                </a:ext>
                <a:ext uri="{FF2B5EF4-FFF2-40B4-BE49-F238E27FC236}">
                  <a16:creationId xmlns:a16="http://schemas.microsoft.com/office/drawing/2014/main" id="{00000000-0008-0000-0E00-0000B3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19</xdr:col>
          <xdr:colOff>234950</xdr:colOff>
          <xdr:row>89</xdr:row>
          <xdr:rowOff>190500</xdr:rowOff>
        </xdr:to>
        <xdr:sp macro="" textlink="">
          <xdr:nvSpPr>
            <xdr:cNvPr id="179380" name="Check Box 180" hidden="1">
              <a:extLst>
                <a:ext uri="{63B3BB69-23CF-44E3-9099-C40C66FF867C}">
                  <a14:compatExt spid="_x0000_s179380"/>
                </a:ext>
                <a:ext uri="{FF2B5EF4-FFF2-40B4-BE49-F238E27FC236}">
                  <a16:creationId xmlns:a16="http://schemas.microsoft.com/office/drawing/2014/main" id="{00000000-0008-0000-0E00-0000B4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19</xdr:col>
          <xdr:colOff>234950</xdr:colOff>
          <xdr:row>89</xdr:row>
          <xdr:rowOff>190500</xdr:rowOff>
        </xdr:to>
        <xdr:sp macro="" textlink="">
          <xdr:nvSpPr>
            <xdr:cNvPr id="179381" name="Check Box 181" hidden="1">
              <a:extLst>
                <a:ext uri="{63B3BB69-23CF-44E3-9099-C40C66FF867C}">
                  <a14:compatExt spid="_x0000_s179381"/>
                </a:ext>
                <a:ext uri="{FF2B5EF4-FFF2-40B4-BE49-F238E27FC236}">
                  <a16:creationId xmlns:a16="http://schemas.microsoft.com/office/drawing/2014/main" id="{00000000-0008-0000-0E00-0000B5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19</xdr:col>
          <xdr:colOff>234950</xdr:colOff>
          <xdr:row>89</xdr:row>
          <xdr:rowOff>190500</xdr:rowOff>
        </xdr:to>
        <xdr:sp macro="" textlink="">
          <xdr:nvSpPr>
            <xdr:cNvPr id="179382" name="Check Box 182" hidden="1">
              <a:extLst>
                <a:ext uri="{63B3BB69-23CF-44E3-9099-C40C66FF867C}">
                  <a14:compatExt spid="_x0000_s179382"/>
                </a:ext>
                <a:ext uri="{FF2B5EF4-FFF2-40B4-BE49-F238E27FC236}">
                  <a16:creationId xmlns:a16="http://schemas.microsoft.com/office/drawing/2014/main" id="{00000000-0008-0000-0E00-0000B6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19</xdr:col>
          <xdr:colOff>234950</xdr:colOff>
          <xdr:row>89</xdr:row>
          <xdr:rowOff>190500</xdr:rowOff>
        </xdr:to>
        <xdr:sp macro="" textlink="">
          <xdr:nvSpPr>
            <xdr:cNvPr id="179383" name="Check Box 183" hidden="1">
              <a:extLst>
                <a:ext uri="{63B3BB69-23CF-44E3-9099-C40C66FF867C}">
                  <a14:compatExt spid="_x0000_s179383"/>
                </a:ext>
                <a:ext uri="{FF2B5EF4-FFF2-40B4-BE49-F238E27FC236}">
                  <a16:creationId xmlns:a16="http://schemas.microsoft.com/office/drawing/2014/main" id="{00000000-0008-0000-0E00-0000B7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19</xdr:col>
          <xdr:colOff>234950</xdr:colOff>
          <xdr:row>89</xdr:row>
          <xdr:rowOff>190500</xdr:rowOff>
        </xdr:to>
        <xdr:sp macro="" textlink="">
          <xdr:nvSpPr>
            <xdr:cNvPr id="179384" name="Check Box 184" hidden="1">
              <a:extLst>
                <a:ext uri="{63B3BB69-23CF-44E3-9099-C40C66FF867C}">
                  <a14:compatExt spid="_x0000_s179384"/>
                </a:ext>
                <a:ext uri="{FF2B5EF4-FFF2-40B4-BE49-F238E27FC236}">
                  <a16:creationId xmlns:a16="http://schemas.microsoft.com/office/drawing/2014/main" id="{00000000-0008-0000-0E00-0000B8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19</xdr:col>
          <xdr:colOff>234950</xdr:colOff>
          <xdr:row>89</xdr:row>
          <xdr:rowOff>190500</xdr:rowOff>
        </xdr:to>
        <xdr:sp macro="" textlink="">
          <xdr:nvSpPr>
            <xdr:cNvPr id="179385" name="Check Box 185" hidden="1">
              <a:extLst>
                <a:ext uri="{63B3BB69-23CF-44E3-9099-C40C66FF867C}">
                  <a14:compatExt spid="_x0000_s179385"/>
                </a:ext>
                <a:ext uri="{FF2B5EF4-FFF2-40B4-BE49-F238E27FC236}">
                  <a16:creationId xmlns:a16="http://schemas.microsoft.com/office/drawing/2014/main" id="{00000000-0008-0000-0E00-0000B9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19</xdr:col>
          <xdr:colOff>234950</xdr:colOff>
          <xdr:row>89</xdr:row>
          <xdr:rowOff>190500</xdr:rowOff>
        </xdr:to>
        <xdr:sp macro="" textlink="">
          <xdr:nvSpPr>
            <xdr:cNvPr id="179386" name="Check Box 186" hidden="1">
              <a:extLst>
                <a:ext uri="{63B3BB69-23CF-44E3-9099-C40C66FF867C}">
                  <a14:compatExt spid="_x0000_s179386"/>
                </a:ext>
                <a:ext uri="{FF2B5EF4-FFF2-40B4-BE49-F238E27FC236}">
                  <a16:creationId xmlns:a16="http://schemas.microsoft.com/office/drawing/2014/main" id="{00000000-0008-0000-0E00-0000BA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19</xdr:col>
          <xdr:colOff>234950</xdr:colOff>
          <xdr:row>89</xdr:row>
          <xdr:rowOff>190500</xdr:rowOff>
        </xdr:to>
        <xdr:sp macro="" textlink="">
          <xdr:nvSpPr>
            <xdr:cNvPr id="179387" name="Check Box 187" hidden="1">
              <a:extLst>
                <a:ext uri="{63B3BB69-23CF-44E3-9099-C40C66FF867C}">
                  <a14:compatExt spid="_x0000_s179387"/>
                </a:ext>
                <a:ext uri="{FF2B5EF4-FFF2-40B4-BE49-F238E27FC236}">
                  <a16:creationId xmlns:a16="http://schemas.microsoft.com/office/drawing/2014/main" id="{00000000-0008-0000-0E00-0000BB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81</xdr:row>
          <xdr:rowOff>0</xdr:rowOff>
        </xdr:from>
        <xdr:to>
          <xdr:col>2</xdr:col>
          <xdr:colOff>12700</xdr:colOff>
          <xdr:row>81</xdr:row>
          <xdr:rowOff>190500</xdr:rowOff>
        </xdr:to>
        <xdr:sp macro="" textlink="">
          <xdr:nvSpPr>
            <xdr:cNvPr id="179388" name="Check Box 188" hidden="1">
              <a:extLst>
                <a:ext uri="{63B3BB69-23CF-44E3-9099-C40C66FF867C}">
                  <a14:compatExt spid="_x0000_s179388"/>
                </a:ext>
                <a:ext uri="{FF2B5EF4-FFF2-40B4-BE49-F238E27FC236}">
                  <a16:creationId xmlns:a16="http://schemas.microsoft.com/office/drawing/2014/main" id="{00000000-0008-0000-0E00-0000BC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81</xdr:row>
          <xdr:rowOff>0</xdr:rowOff>
        </xdr:from>
        <xdr:to>
          <xdr:col>2</xdr:col>
          <xdr:colOff>12700</xdr:colOff>
          <xdr:row>81</xdr:row>
          <xdr:rowOff>190500</xdr:rowOff>
        </xdr:to>
        <xdr:sp macro="" textlink="">
          <xdr:nvSpPr>
            <xdr:cNvPr id="179389" name="Check Box 189" hidden="1">
              <a:extLst>
                <a:ext uri="{63B3BB69-23CF-44E3-9099-C40C66FF867C}">
                  <a14:compatExt spid="_x0000_s179389"/>
                </a:ext>
                <a:ext uri="{FF2B5EF4-FFF2-40B4-BE49-F238E27FC236}">
                  <a16:creationId xmlns:a16="http://schemas.microsoft.com/office/drawing/2014/main" id="{00000000-0008-0000-0E00-0000BD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81</xdr:row>
          <xdr:rowOff>0</xdr:rowOff>
        </xdr:from>
        <xdr:to>
          <xdr:col>2</xdr:col>
          <xdr:colOff>12700</xdr:colOff>
          <xdr:row>81</xdr:row>
          <xdr:rowOff>190500</xdr:rowOff>
        </xdr:to>
        <xdr:sp macro="" textlink="">
          <xdr:nvSpPr>
            <xdr:cNvPr id="179390" name="Check Box 190" hidden="1">
              <a:extLst>
                <a:ext uri="{63B3BB69-23CF-44E3-9099-C40C66FF867C}">
                  <a14:compatExt spid="_x0000_s179390"/>
                </a:ext>
                <a:ext uri="{FF2B5EF4-FFF2-40B4-BE49-F238E27FC236}">
                  <a16:creationId xmlns:a16="http://schemas.microsoft.com/office/drawing/2014/main" id="{00000000-0008-0000-0E00-0000BE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81</xdr:row>
          <xdr:rowOff>0</xdr:rowOff>
        </xdr:from>
        <xdr:to>
          <xdr:col>18</xdr:col>
          <xdr:colOff>234950</xdr:colOff>
          <xdr:row>81</xdr:row>
          <xdr:rowOff>190500</xdr:rowOff>
        </xdr:to>
        <xdr:sp macro="" textlink="">
          <xdr:nvSpPr>
            <xdr:cNvPr id="179391" name="Check Box 191" hidden="1">
              <a:extLst>
                <a:ext uri="{63B3BB69-23CF-44E3-9099-C40C66FF867C}">
                  <a14:compatExt spid="_x0000_s179391"/>
                </a:ext>
                <a:ext uri="{FF2B5EF4-FFF2-40B4-BE49-F238E27FC236}">
                  <a16:creationId xmlns:a16="http://schemas.microsoft.com/office/drawing/2014/main" id="{00000000-0008-0000-0E00-0000BF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81</xdr:row>
          <xdr:rowOff>0</xdr:rowOff>
        </xdr:from>
        <xdr:to>
          <xdr:col>18</xdr:col>
          <xdr:colOff>234950</xdr:colOff>
          <xdr:row>81</xdr:row>
          <xdr:rowOff>190500</xdr:rowOff>
        </xdr:to>
        <xdr:sp macro="" textlink="">
          <xdr:nvSpPr>
            <xdr:cNvPr id="179392" name="Check Box 192" hidden="1">
              <a:extLst>
                <a:ext uri="{63B3BB69-23CF-44E3-9099-C40C66FF867C}">
                  <a14:compatExt spid="_x0000_s179392"/>
                </a:ext>
                <a:ext uri="{FF2B5EF4-FFF2-40B4-BE49-F238E27FC236}">
                  <a16:creationId xmlns:a16="http://schemas.microsoft.com/office/drawing/2014/main" id="{00000000-0008-0000-0E00-0000C0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81</xdr:row>
          <xdr:rowOff>0</xdr:rowOff>
        </xdr:from>
        <xdr:to>
          <xdr:col>18</xdr:col>
          <xdr:colOff>234950</xdr:colOff>
          <xdr:row>81</xdr:row>
          <xdr:rowOff>190500</xdr:rowOff>
        </xdr:to>
        <xdr:sp macro="" textlink="">
          <xdr:nvSpPr>
            <xdr:cNvPr id="179393" name="Check Box 193" hidden="1">
              <a:extLst>
                <a:ext uri="{63B3BB69-23CF-44E3-9099-C40C66FF867C}">
                  <a14:compatExt spid="_x0000_s179393"/>
                </a:ext>
                <a:ext uri="{FF2B5EF4-FFF2-40B4-BE49-F238E27FC236}">
                  <a16:creationId xmlns:a16="http://schemas.microsoft.com/office/drawing/2014/main" id="{00000000-0008-0000-0E00-0000C1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81</xdr:row>
          <xdr:rowOff>0</xdr:rowOff>
        </xdr:from>
        <xdr:to>
          <xdr:col>18</xdr:col>
          <xdr:colOff>234950</xdr:colOff>
          <xdr:row>81</xdr:row>
          <xdr:rowOff>190500</xdr:rowOff>
        </xdr:to>
        <xdr:sp macro="" textlink="">
          <xdr:nvSpPr>
            <xdr:cNvPr id="179394" name="Check Box 194" hidden="1">
              <a:extLst>
                <a:ext uri="{63B3BB69-23CF-44E3-9099-C40C66FF867C}">
                  <a14:compatExt spid="_x0000_s179394"/>
                </a:ext>
                <a:ext uri="{FF2B5EF4-FFF2-40B4-BE49-F238E27FC236}">
                  <a16:creationId xmlns:a16="http://schemas.microsoft.com/office/drawing/2014/main" id="{00000000-0008-0000-0E00-0000C2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81</xdr:row>
          <xdr:rowOff>0</xdr:rowOff>
        </xdr:from>
        <xdr:to>
          <xdr:col>18</xdr:col>
          <xdr:colOff>234950</xdr:colOff>
          <xdr:row>81</xdr:row>
          <xdr:rowOff>190500</xdr:rowOff>
        </xdr:to>
        <xdr:sp macro="" textlink="">
          <xdr:nvSpPr>
            <xdr:cNvPr id="179395" name="Check Box 195" hidden="1">
              <a:extLst>
                <a:ext uri="{63B3BB69-23CF-44E3-9099-C40C66FF867C}">
                  <a14:compatExt spid="_x0000_s179395"/>
                </a:ext>
                <a:ext uri="{FF2B5EF4-FFF2-40B4-BE49-F238E27FC236}">
                  <a16:creationId xmlns:a16="http://schemas.microsoft.com/office/drawing/2014/main" id="{00000000-0008-0000-0E00-0000C3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81</xdr:row>
          <xdr:rowOff>0</xdr:rowOff>
        </xdr:from>
        <xdr:to>
          <xdr:col>18</xdr:col>
          <xdr:colOff>234950</xdr:colOff>
          <xdr:row>81</xdr:row>
          <xdr:rowOff>190500</xdr:rowOff>
        </xdr:to>
        <xdr:sp macro="" textlink="">
          <xdr:nvSpPr>
            <xdr:cNvPr id="179396" name="Check Box 196" hidden="1">
              <a:extLst>
                <a:ext uri="{63B3BB69-23CF-44E3-9099-C40C66FF867C}">
                  <a14:compatExt spid="_x0000_s179396"/>
                </a:ext>
                <a:ext uri="{FF2B5EF4-FFF2-40B4-BE49-F238E27FC236}">
                  <a16:creationId xmlns:a16="http://schemas.microsoft.com/office/drawing/2014/main" id="{00000000-0008-0000-0E00-0000C4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81</xdr:row>
          <xdr:rowOff>0</xdr:rowOff>
        </xdr:from>
        <xdr:to>
          <xdr:col>18</xdr:col>
          <xdr:colOff>234950</xdr:colOff>
          <xdr:row>81</xdr:row>
          <xdr:rowOff>190500</xdr:rowOff>
        </xdr:to>
        <xdr:sp macro="" textlink="">
          <xdr:nvSpPr>
            <xdr:cNvPr id="179397" name="Check Box 197" hidden="1">
              <a:extLst>
                <a:ext uri="{63B3BB69-23CF-44E3-9099-C40C66FF867C}">
                  <a14:compatExt spid="_x0000_s179397"/>
                </a:ext>
                <a:ext uri="{FF2B5EF4-FFF2-40B4-BE49-F238E27FC236}">
                  <a16:creationId xmlns:a16="http://schemas.microsoft.com/office/drawing/2014/main" id="{00000000-0008-0000-0E00-0000C5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81</xdr:row>
          <xdr:rowOff>0</xdr:rowOff>
        </xdr:from>
        <xdr:to>
          <xdr:col>18</xdr:col>
          <xdr:colOff>234950</xdr:colOff>
          <xdr:row>81</xdr:row>
          <xdr:rowOff>190500</xdr:rowOff>
        </xdr:to>
        <xdr:sp macro="" textlink="">
          <xdr:nvSpPr>
            <xdr:cNvPr id="179398" name="Check Box 198" hidden="1">
              <a:extLst>
                <a:ext uri="{63B3BB69-23CF-44E3-9099-C40C66FF867C}">
                  <a14:compatExt spid="_x0000_s179398"/>
                </a:ext>
                <a:ext uri="{FF2B5EF4-FFF2-40B4-BE49-F238E27FC236}">
                  <a16:creationId xmlns:a16="http://schemas.microsoft.com/office/drawing/2014/main" id="{00000000-0008-0000-0E00-0000C6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81</xdr:row>
          <xdr:rowOff>0</xdr:rowOff>
        </xdr:from>
        <xdr:to>
          <xdr:col>18</xdr:col>
          <xdr:colOff>234950</xdr:colOff>
          <xdr:row>81</xdr:row>
          <xdr:rowOff>190500</xdr:rowOff>
        </xdr:to>
        <xdr:sp macro="" textlink="">
          <xdr:nvSpPr>
            <xdr:cNvPr id="179399" name="Check Box 199" hidden="1">
              <a:extLst>
                <a:ext uri="{63B3BB69-23CF-44E3-9099-C40C66FF867C}">
                  <a14:compatExt spid="_x0000_s179399"/>
                </a:ext>
                <a:ext uri="{FF2B5EF4-FFF2-40B4-BE49-F238E27FC236}">
                  <a16:creationId xmlns:a16="http://schemas.microsoft.com/office/drawing/2014/main" id="{00000000-0008-0000-0E00-0000C7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81</xdr:row>
          <xdr:rowOff>0</xdr:rowOff>
        </xdr:from>
        <xdr:to>
          <xdr:col>18</xdr:col>
          <xdr:colOff>234950</xdr:colOff>
          <xdr:row>81</xdr:row>
          <xdr:rowOff>190500</xdr:rowOff>
        </xdr:to>
        <xdr:sp macro="" textlink="">
          <xdr:nvSpPr>
            <xdr:cNvPr id="179400" name="Check Box 200" hidden="1">
              <a:extLst>
                <a:ext uri="{63B3BB69-23CF-44E3-9099-C40C66FF867C}">
                  <a14:compatExt spid="_x0000_s179400"/>
                </a:ext>
                <a:ext uri="{FF2B5EF4-FFF2-40B4-BE49-F238E27FC236}">
                  <a16:creationId xmlns:a16="http://schemas.microsoft.com/office/drawing/2014/main" id="{00000000-0008-0000-0E00-0000C8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81</xdr:row>
          <xdr:rowOff>0</xdr:rowOff>
        </xdr:from>
        <xdr:to>
          <xdr:col>18</xdr:col>
          <xdr:colOff>234950</xdr:colOff>
          <xdr:row>81</xdr:row>
          <xdr:rowOff>190500</xdr:rowOff>
        </xdr:to>
        <xdr:sp macro="" textlink="">
          <xdr:nvSpPr>
            <xdr:cNvPr id="179401" name="Check Box 201" hidden="1">
              <a:extLst>
                <a:ext uri="{63B3BB69-23CF-44E3-9099-C40C66FF867C}">
                  <a14:compatExt spid="_x0000_s179401"/>
                </a:ext>
                <a:ext uri="{FF2B5EF4-FFF2-40B4-BE49-F238E27FC236}">
                  <a16:creationId xmlns:a16="http://schemas.microsoft.com/office/drawing/2014/main" id="{00000000-0008-0000-0E00-0000C9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81</xdr:row>
          <xdr:rowOff>0</xdr:rowOff>
        </xdr:from>
        <xdr:to>
          <xdr:col>18</xdr:col>
          <xdr:colOff>234950</xdr:colOff>
          <xdr:row>81</xdr:row>
          <xdr:rowOff>190500</xdr:rowOff>
        </xdr:to>
        <xdr:sp macro="" textlink="">
          <xdr:nvSpPr>
            <xdr:cNvPr id="179402" name="Check Box 202" hidden="1">
              <a:extLst>
                <a:ext uri="{63B3BB69-23CF-44E3-9099-C40C66FF867C}">
                  <a14:compatExt spid="_x0000_s179402"/>
                </a:ext>
                <a:ext uri="{FF2B5EF4-FFF2-40B4-BE49-F238E27FC236}">
                  <a16:creationId xmlns:a16="http://schemas.microsoft.com/office/drawing/2014/main" id="{00000000-0008-0000-0E00-0000CA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81</xdr:row>
          <xdr:rowOff>0</xdr:rowOff>
        </xdr:from>
        <xdr:to>
          <xdr:col>18</xdr:col>
          <xdr:colOff>234950</xdr:colOff>
          <xdr:row>81</xdr:row>
          <xdr:rowOff>190500</xdr:rowOff>
        </xdr:to>
        <xdr:sp macro="" textlink="">
          <xdr:nvSpPr>
            <xdr:cNvPr id="179403" name="Check Box 203" hidden="1">
              <a:extLst>
                <a:ext uri="{63B3BB69-23CF-44E3-9099-C40C66FF867C}">
                  <a14:compatExt spid="_x0000_s179403"/>
                </a:ext>
                <a:ext uri="{FF2B5EF4-FFF2-40B4-BE49-F238E27FC236}">
                  <a16:creationId xmlns:a16="http://schemas.microsoft.com/office/drawing/2014/main" id="{00000000-0008-0000-0E00-0000CB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81</xdr:row>
          <xdr:rowOff>0</xdr:rowOff>
        </xdr:from>
        <xdr:to>
          <xdr:col>18</xdr:col>
          <xdr:colOff>234950</xdr:colOff>
          <xdr:row>81</xdr:row>
          <xdr:rowOff>190500</xdr:rowOff>
        </xdr:to>
        <xdr:sp macro="" textlink="">
          <xdr:nvSpPr>
            <xdr:cNvPr id="179404" name="Check Box 204" hidden="1">
              <a:extLst>
                <a:ext uri="{63B3BB69-23CF-44E3-9099-C40C66FF867C}">
                  <a14:compatExt spid="_x0000_s179404"/>
                </a:ext>
                <a:ext uri="{FF2B5EF4-FFF2-40B4-BE49-F238E27FC236}">
                  <a16:creationId xmlns:a16="http://schemas.microsoft.com/office/drawing/2014/main" id="{00000000-0008-0000-0E00-0000CC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81</xdr:row>
          <xdr:rowOff>0</xdr:rowOff>
        </xdr:from>
        <xdr:to>
          <xdr:col>18</xdr:col>
          <xdr:colOff>234950</xdr:colOff>
          <xdr:row>81</xdr:row>
          <xdr:rowOff>190500</xdr:rowOff>
        </xdr:to>
        <xdr:sp macro="" textlink="">
          <xdr:nvSpPr>
            <xdr:cNvPr id="179405" name="Check Box 205" hidden="1">
              <a:extLst>
                <a:ext uri="{63B3BB69-23CF-44E3-9099-C40C66FF867C}">
                  <a14:compatExt spid="_x0000_s179405"/>
                </a:ext>
                <a:ext uri="{FF2B5EF4-FFF2-40B4-BE49-F238E27FC236}">
                  <a16:creationId xmlns:a16="http://schemas.microsoft.com/office/drawing/2014/main" id="{00000000-0008-0000-0E00-0000CD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81</xdr:row>
          <xdr:rowOff>0</xdr:rowOff>
        </xdr:from>
        <xdr:to>
          <xdr:col>18</xdr:col>
          <xdr:colOff>234950</xdr:colOff>
          <xdr:row>81</xdr:row>
          <xdr:rowOff>190500</xdr:rowOff>
        </xdr:to>
        <xdr:sp macro="" textlink="">
          <xdr:nvSpPr>
            <xdr:cNvPr id="179406" name="Check Box 206" hidden="1">
              <a:extLst>
                <a:ext uri="{63B3BB69-23CF-44E3-9099-C40C66FF867C}">
                  <a14:compatExt spid="_x0000_s179406"/>
                </a:ext>
                <a:ext uri="{FF2B5EF4-FFF2-40B4-BE49-F238E27FC236}">
                  <a16:creationId xmlns:a16="http://schemas.microsoft.com/office/drawing/2014/main" id="{00000000-0008-0000-0E00-0000CE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81</xdr:row>
          <xdr:rowOff>0</xdr:rowOff>
        </xdr:from>
        <xdr:to>
          <xdr:col>18</xdr:col>
          <xdr:colOff>234950</xdr:colOff>
          <xdr:row>81</xdr:row>
          <xdr:rowOff>190500</xdr:rowOff>
        </xdr:to>
        <xdr:sp macro="" textlink="">
          <xdr:nvSpPr>
            <xdr:cNvPr id="179407" name="Check Box 207" hidden="1">
              <a:extLst>
                <a:ext uri="{63B3BB69-23CF-44E3-9099-C40C66FF867C}">
                  <a14:compatExt spid="_x0000_s179407"/>
                </a:ext>
                <a:ext uri="{FF2B5EF4-FFF2-40B4-BE49-F238E27FC236}">
                  <a16:creationId xmlns:a16="http://schemas.microsoft.com/office/drawing/2014/main" id="{00000000-0008-0000-0E00-0000CF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81</xdr:row>
          <xdr:rowOff>0</xdr:rowOff>
        </xdr:from>
        <xdr:to>
          <xdr:col>18</xdr:col>
          <xdr:colOff>234950</xdr:colOff>
          <xdr:row>81</xdr:row>
          <xdr:rowOff>190500</xdr:rowOff>
        </xdr:to>
        <xdr:sp macro="" textlink="">
          <xdr:nvSpPr>
            <xdr:cNvPr id="179408" name="Check Box 208" hidden="1">
              <a:extLst>
                <a:ext uri="{63B3BB69-23CF-44E3-9099-C40C66FF867C}">
                  <a14:compatExt spid="_x0000_s179408"/>
                </a:ext>
                <a:ext uri="{FF2B5EF4-FFF2-40B4-BE49-F238E27FC236}">
                  <a16:creationId xmlns:a16="http://schemas.microsoft.com/office/drawing/2014/main" id="{00000000-0008-0000-0E00-0000D0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89</xdr:row>
          <xdr:rowOff>0</xdr:rowOff>
        </xdr:from>
        <xdr:to>
          <xdr:col>2</xdr:col>
          <xdr:colOff>12700</xdr:colOff>
          <xdr:row>89</xdr:row>
          <xdr:rowOff>190500</xdr:rowOff>
        </xdr:to>
        <xdr:sp macro="" textlink="">
          <xdr:nvSpPr>
            <xdr:cNvPr id="179409" name="Check Box 209" hidden="1">
              <a:extLst>
                <a:ext uri="{63B3BB69-23CF-44E3-9099-C40C66FF867C}">
                  <a14:compatExt spid="_x0000_s179409"/>
                </a:ext>
                <a:ext uri="{FF2B5EF4-FFF2-40B4-BE49-F238E27FC236}">
                  <a16:creationId xmlns:a16="http://schemas.microsoft.com/office/drawing/2014/main" id="{00000000-0008-0000-0E00-0000D1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89</xdr:row>
          <xdr:rowOff>0</xdr:rowOff>
        </xdr:from>
        <xdr:to>
          <xdr:col>2</xdr:col>
          <xdr:colOff>12700</xdr:colOff>
          <xdr:row>89</xdr:row>
          <xdr:rowOff>190500</xdr:rowOff>
        </xdr:to>
        <xdr:sp macro="" textlink="">
          <xdr:nvSpPr>
            <xdr:cNvPr id="179410" name="Check Box 210" hidden="1">
              <a:extLst>
                <a:ext uri="{63B3BB69-23CF-44E3-9099-C40C66FF867C}">
                  <a14:compatExt spid="_x0000_s179410"/>
                </a:ext>
                <a:ext uri="{FF2B5EF4-FFF2-40B4-BE49-F238E27FC236}">
                  <a16:creationId xmlns:a16="http://schemas.microsoft.com/office/drawing/2014/main" id="{00000000-0008-0000-0E00-0000D2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89</xdr:row>
          <xdr:rowOff>0</xdr:rowOff>
        </xdr:from>
        <xdr:to>
          <xdr:col>2</xdr:col>
          <xdr:colOff>12700</xdr:colOff>
          <xdr:row>89</xdr:row>
          <xdr:rowOff>190500</xdr:rowOff>
        </xdr:to>
        <xdr:sp macro="" textlink="">
          <xdr:nvSpPr>
            <xdr:cNvPr id="179411" name="Check Box 211" hidden="1">
              <a:extLst>
                <a:ext uri="{63B3BB69-23CF-44E3-9099-C40C66FF867C}">
                  <a14:compatExt spid="_x0000_s179411"/>
                </a:ext>
                <a:ext uri="{FF2B5EF4-FFF2-40B4-BE49-F238E27FC236}">
                  <a16:creationId xmlns:a16="http://schemas.microsoft.com/office/drawing/2014/main" id="{00000000-0008-0000-0E00-0000D3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89</xdr:row>
          <xdr:rowOff>0</xdr:rowOff>
        </xdr:from>
        <xdr:to>
          <xdr:col>18</xdr:col>
          <xdr:colOff>234950</xdr:colOff>
          <xdr:row>89</xdr:row>
          <xdr:rowOff>190500</xdr:rowOff>
        </xdr:to>
        <xdr:sp macro="" textlink="">
          <xdr:nvSpPr>
            <xdr:cNvPr id="179412" name="Check Box 212" hidden="1">
              <a:extLst>
                <a:ext uri="{63B3BB69-23CF-44E3-9099-C40C66FF867C}">
                  <a14:compatExt spid="_x0000_s179412"/>
                </a:ext>
                <a:ext uri="{FF2B5EF4-FFF2-40B4-BE49-F238E27FC236}">
                  <a16:creationId xmlns:a16="http://schemas.microsoft.com/office/drawing/2014/main" id="{00000000-0008-0000-0E00-0000D4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89</xdr:row>
          <xdr:rowOff>0</xdr:rowOff>
        </xdr:from>
        <xdr:to>
          <xdr:col>18</xdr:col>
          <xdr:colOff>234950</xdr:colOff>
          <xdr:row>89</xdr:row>
          <xdr:rowOff>190500</xdr:rowOff>
        </xdr:to>
        <xdr:sp macro="" textlink="">
          <xdr:nvSpPr>
            <xdr:cNvPr id="179413" name="Check Box 213" hidden="1">
              <a:extLst>
                <a:ext uri="{63B3BB69-23CF-44E3-9099-C40C66FF867C}">
                  <a14:compatExt spid="_x0000_s179413"/>
                </a:ext>
                <a:ext uri="{FF2B5EF4-FFF2-40B4-BE49-F238E27FC236}">
                  <a16:creationId xmlns:a16="http://schemas.microsoft.com/office/drawing/2014/main" id="{00000000-0008-0000-0E00-0000D5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89</xdr:row>
          <xdr:rowOff>0</xdr:rowOff>
        </xdr:from>
        <xdr:to>
          <xdr:col>18</xdr:col>
          <xdr:colOff>234950</xdr:colOff>
          <xdr:row>89</xdr:row>
          <xdr:rowOff>190500</xdr:rowOff>
        </xdr:to>
        <xdr:sp macro="" textlink="">
          <xdr:nvSpPr>
            <xdr:cNvPr id="179414" name="Check Box 214" hidden="1">
              <a:extLst>
                <a:ext uri="{63B3BB69-23CF-44E3-9099-C40C66FF867C}">
                  <a14:compatExt spid="_x0000_s179414"/>
                </a:ext>
                <a:ext uri="{FF2B5EF4-FFF2-40B4-BE49-F238E27FC236}">
                  <a16:creationId xmlns:a16="http://schemas.microsoft.com/office/drawing/2014/main" id="{00000000-0008-0000-0E00-0000D6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89</xdr:row>
          <xdr:rowOff>0</xdr:rowOff>
        </xdr:from>
        <xdr:to>
          <xdr:col>18</xdr:col>
          <xdr:colOff>234950</xdr:colOff>
          <xdr:row>89</xdr:row>
          <xdr:rowOff>190500</xdr:rowOff>
        </xdr:to>
        <xdr:sp macro="" textlink="">
          <xdr:nvSpPr>
            <xdr:cNvPr id="179415" name="Check Box 215" hidden="1">
              <a:extLst>
                <a:ext uri="{63B3BB69-23CF-44E3-9099-C40C66FF867C}">
                  <a14:compatExt spid="_x0000_s179415"/>
                </a:ext>
                <a:ext uri="{FF2B5EF4-FFF2-40B4-BE49-F238E27FC236}">
                  <a16:creationId xmlns:a16="http://schemas.microsoft.com/office/drawing/2014/main" id="{00000000-0008-0000-0E00-0000D7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89</xdr:row>
          <xdr:rowOff>0</xdr:rowOff>
        </xdr:from>
        <xdr:to>
          <xdr:col>18</xdr:col>
          <xdr:colOff>234950</xdr:colOff>
          <xdr:row>89</xdr:row>
          <xdr:rowOff>190500</xdr:rowOff>
        </xdr:to>
        <xdr:sp macro="" textlink="">
          <xdr:nvSpPr>
            <xdr:cNvPr id="179416" name="Check Box 216" hidden="1">
              <a:extLst>
                <a:ext uri="{63B3BB69-23CF-44E3-9099-C40C66FF867C}">
                  <a14:compatExt spid="_x0000_s179416"/>
                </a:ext>
                <a:ext uri="{FF2B5EF4-FFF2-40B4-BE49-F238E27FC236}">
                  <a16:creationId xmlns:a16="http://schemas.microsoft.com/office/drawing/2014/main" id="{00000000-0008-0000-0E00-0000D8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89</xdr:row>
          <xdr:rowOff>0</xdr:rowOff>
        </xdr:from>
        <xdr:to>
          <xdr:col>18</xdr:col>
          <xdr:colOff>234950</xdr:colOff>
          <xdr:row>89</xdr:row>
          <xdr:rowOff>190500</xdr:rowOff>
        </xdr:to>
        <xdr:sp macro="" textlink="">
          <xdr:nvSpPr>
            <xdr:cNvPr id="179417" name="Check Box 217" hidden="1">
              <a:extLst>
                <a:ext uri="{63B3BB69-23CF-44E3-9099-C40C66FF867C}">
                  <a14:compatExt spid="_x0000_s179417"/>
                </a:ext>
                <a:ext uri="{FF2B5EF4-FFF2-40B4-BE49-F238E27FC236}">
                  <a16:creationId xmlns:a16="http://schemas.microsoft.com/office/drawing/2014/main" id="{00000000-0008-0000-0E00-0000D9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89</xdr:row>
          <xdr:rowOff>0</xdr:rowOff>
        </xdr:from>
        <xdr:to>
          <xdr:col>18</xdr:col>
          <xdr:colOff>234950</xdr:colOff>
          <xdr:row>89</xdr:row>
          <xdr:rowOff>190500</xdr:rowOff>
        </xdr:to>
        <xdr:sp macro="" textlink="">
          <xdr:nvSpPr>
            <xdr:cNvPr id="179418" name="Check Box 218" hidden="1">
              <a:extLst>
                <a:ext uri="{63B3BB69-23CF-44E3-9099-C40C66FF867C}">
                  <a14:compatExt spid="_x0000_s179418"/>
                </a:ext>
                <a:ext uri="{FF2B5EF4-FFF2-40B4-BE49-F238E27FC236}">
                  <a16:creationId xmlns:a16="http://schemas.microsoft.com/office/drawing/2014/main" id="{00000000-0008-0000-0E00-0000DA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89</xdr:row>
          <xdr:rowOff>0</xdr:rowOff>
        </xdr:from>
        <xdr:to>
          <xdr:col>18</xdr:col>
          <xdr:colOff>234950</xdr:colOff>
          <xdr:row>89</xdr:row>
          <xdr:rowOff>190500</xdr:rowOff>
        </xdr:to>
        <xdr:sp macro="" textlink="">
          <xdr:nvSpPr>
            <xdr:cNvPr id="179419" name="Check Box 219" hidden="1">
              <a:extLst>
                <a:ext uri="{63B3BB69-23CF-44E3-9099-C40C66FF867C}">
                  <a14:compatExt spid="_x0000_s179419"/>
                </a:ext>
                <a:ext uri="{FF2B5EF4-FFF2-40B4-BE49-F238E27FC236}">
                  <a16:creationId xmlns:a16="http://schemas.microsoft.com/office/drawing/2014/main" id="{00000000-0008-0000-0E00-0000DB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89</xdr:row>
          <xdr:rowOff>0</xdr:rowOff>
        </xdr:from>
        <xdr:to>
          <xdr:col>18</xdr:col>
          <xdr:colOff>234950</xdr:colOff>
          <xdr:row>89</xdr:row>
          <xdr:rowOff>190500</xdr:rowOff>
        </xdr:to>
        <xdr:sp macro="" textlink="">
          <xdr:nvSpPr>
            <xdr:cNvPr id="179420" name="Check Box 220" hidden="1">
              <a:extLst>
                <a:ext uri="{63B3BB69-23CF-44E3-9099-C40C66FF867C}">
                  <a14:compatExt spid="_x0000_s179420"/>
                </a:ext>
                <a:ext uri="{FF2B5EF4-FFF2-40B4-BE49-F238E27FC236}">
                  <a16:creationId xmlns:a16="http://schemas.microsoft.com/office/drawing/2014/main" id="{00000000-0008-0000-0E00-0000DC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89</xdr:row>
          <xdr:rowOff>0</xdr:rowOff>
        </xdr:from>
        <xdr:to>
          <xdr:col>18</xdr:col>
          <xdr:colOff>234950</xdr:colOff>
          <xdr:row>89</xdr:row>
          <xdr:rowOff>190500</xdr:rowOff>
        </xdr:to>
        <xdr:sp macro="" textlink="">
          <xdr:nvSpPr>
            <xdr:cNvPr id="179421" name="Check Box 221" hidden="1">
              <a:extLst>
                <a:ext uri="{63B3BB69-23CF-44E3-9099-C40C66FF867C}">
                  <a14:compatExt spid="_x0000_s179421"/>
                </a:ext>
                <a:ext uri="{FF2B5EF4-FFF2-40B4-BE49-F238E27FC236}">
                  <a16:creationId xmlns:a16="http://schemas.microsoft.com/office/drawing/2014/main" id="{00000000-0008-0000-0E00-0000DD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89</xdr:row>
          <xdr:rowOff>0</xdr:rowOff>
        </xdr:from>
        <xdr:to>
          <xdr:col>18</xdr:col>
          <xdr:colOff>234950</xdr:colOff>
          <xdr:row>89</xdr:row>
          <xdr:rowOff>190500</xdr:rowOff>
        </xdr:to>
        <xdr:sp macro="" textlink="">
          <xdr:nvSpPr>
            <xdr:cNvPr id="179422" name="Check Box 222" hidden="1">
              <a:extLst>
                <a:ext uri="{63B3BB69-23CF-44E3-9099-C40C66FF867C}">
                  <a14:compatExt spid="_x0000_s179422"/>
                </a:ext>
                <a:ext uri="{FF2B5EF4-FFF2-40B4-BE49-F238E27FC236}">
                  <a16:creationId xmlns:a16="http://schemas.microsoft.com/office/drawing/2014/main" id="{00000000-0008-0000-0E00-0000DE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89</xdr:row>
          <xdr:rowOff>0</xdr:rowOff>
        </xdr:from>
        <xdr:to>
          <xdr:col>18</xdr:col>
          <xdr:colOff>234950</xdr:colOff>
          <xdr:row>89</xdr:row>
          <xdr:rowOff>190500</xdr:rowOff>
        </xdr:to>
        <xdr:sp macro="" textlink="">
          <xdr:nvSpPr>
            <xdr:cNvPr id="179423" name="Check Box 223" hidden="1">
              <a:extLst>
                <a:ext uri="{63B3BB69-23CF-44E3-9099-C40C66FF867C}">
                  <a14:compatExt spid="_x0000_s179423"/>
                </a:ext>
                <a:ext uri="{FF2B5EF4-FFF2-40B4-BE49-F238E27FC236}">
                  <a16:creationId xmlns:a16="http://schemas.microsoft.com/office/drawing/2014/main" id="{00000000-0008-0000-0E00-0000DF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89</xdr:row>
          <xdr:rowOff>0</xdr:rowOff>
        </xdr:from>
        <xdr:to>
          <xdr:col>18</xdr:col>
          <xdr:colOff>234950</xdr:colOff>
          <xdr:row>89</xdr:row>
          <xdr:rowOff>190500</xdr:rowOff>
        </xdr:to>
        <xdr:sp macro="" textlink="">
          <xdr:nvSpPr>
            <xdr:cNvPr id="179424" name="Check Box 224" hidden="1">
              <a:extLst>
                <a:ext uri="{63B3BB69-23CF-44E3-9099-C40C66FF867C}">
                  <a14:compatExt spid="_x0000_s179424"/>
                </a:ext>
                <a:ext uri="{FF2B5EF4-FFF2-40B4-BE49-F238E27FC236}">
                  <a16:creationId xmlns:a16="http://schemas.microsoft.com/office/drawing/2014/main" id="{00000000-0008-0000-0E00-0000E0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89</xdr:row>
          <xdr:rowOff>0</xdr:rowOff>
        </xdr:from>
        <xdr:to>
          <xdr:col>18</xdr:col>
          <xdr:colOff>234950</xdr:colOff>
          <xdr:row>89</xdr:row>
          <xdr:rowOff>190500</xdr:rowOff>
        </xdr:to>
        <xdr:sp macro="" textlink="">
          <xdr:nvSpPr>
            <xdr:cNvPr id="179425" name="Check Box 225" hidden="1">
              <a:extLst>
                <a:ext uri="{63B3BB69-23CF-44E3-9099-C40C66FF867C}">
                  <a14:compatExt spid="_x0000_s179425"/>
                </a:ext>
                <a:ext uri="{FF2B5EF4-FFF2-40B4-BE49-F238E27FC236}">
                  <a16:creationId xmlns:a16="http://schemas.microsoft.com/office/drawing/2014/main" id="{00000000-0008-0000-0E00-0000E1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89</xdr:row>
          <xdr:rowOff>0</xdr:rowOff>
        </xdr:from>
        <xdr:to>
          <xdr:col>18</xdr:col>
          <xdr:colOff>234950</xdr:colOff>
          <xdr:row>89</xdr:row>
          <xdr:rowOff>190500</xdr:rowOff>
        </xdr:to>
        <xdr:sp macro="" textlink="">
          <xdr:nvSpPr>
            <xdr:cNvPr id="179426" name="Check Box 226" hidden="1">
              <a:extLst>
                <a:ext uri="{63B3BB69-23CF-44E3-9099-C40C66FF867C}">
                  <a14:compatExt spid="_x0000_s179426"/>
                </a:ext>
                <a:ext uri="{FF2B5EF4-FFF2-40B4-BE49-F238E27FC236}">
                  <a16:creationId xmlns:a16="http://schemas.microsoft.com/office/drawing/2014/main" id="{00000000-0008-0000-0E00-0000E2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89</xdr:row>
          <xdr:rowOff>0</xdr:rowOff>
        </xdr:from>
        <xdr:to>
          <xdr:col>18</xdr:col>
          <xdr:colOff>234950</xdr:colOff>
          <xdr:row>89</xdr:row>
          <xdr:rowOff>190500</xdr:rowOff>
        </xdr:to>
        <xdr:sp macro="" textlink="">
          <xdr:nvSpPr>
            <xdr:cNvPr id="179427" name="Check Box 227" hidden="1">
              <a:extLst>
                <a:ext uri="{63B3BB69-23CF-44E3-9099-C40C66FF867C}">
                  <a14:compatExt spid="_x0000_s179427"/>
                </a:ext>
                <a:ext uri="{FF2B5EF4-FFF2-40B4-BE49-F238E27FC236}">
                  <a16:creationId xmlns:a16="http://schemas.microsoft.com/office/drawing/2014/main" id="{00000000-0008-0000-0E00-0000E3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89</xdr:row>
          <xdr:rowOff>0</xdr:rowOff>
        </xdr:from>
        <xdr:to>
          <xdr:col>18</xdr:col>
          <xdr:colOff>234950</xdr:colOff>
          <xdr:row>89</xdr:row>
          <xdr:rowOff>190500</xdr:rowOff>
        </xdr:to>
        <xdr:sp macro="" textlink="">
          <xdr:nvSpPr>
            <xdr:cNvPr id="179428" name="Check Box 228" hidden="1">
              <a:extLst>
                <a:ext uri="{63B3BB69-23CF-44E3-9099-C40C66FF867C}">
                  <a14:compatExt spid="_x0000_s179428"/>
                </a:ext>
                <a:ext uri="{FF2B5EF4-FFF2-40B4-BE49-F238E27FC236}">
                  <a16:creationId xmlns:a16="http://schemas.microsoft.com/office/drawing/2014/main" id="{00000000-0008-0000-0E00-0000E4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89</xdr:row>
          <xdr:rowOff>0</xdr:rowOff>
        </xdr:from>
        <xdr:to>
          <xdr:col>18</xdr:col>
          <xdr:colOff>234950</xdr:colOff>
          <xdr:row>89</xdr:row>
          <xdr:rowOff>190500</xdr:rowOff>
        </xdr:to>
        <xdr:sp macro="" textlink="">
          <xdr:nvSpPr>
            <xdr:cNvPr id="179429" name="Check Box 229" hidden="1">
              <a:extLst>
                <a:ext uri="{63B3BB69-23CF-44E3-9099-C40C66FF867C}">
                  <a14:compatExt spid="_x0000_s179429"/>
                </a:ext>
                <a:ext uri="{FF2B5EF4-FFF2-40B4-BE49-F238E27FC236}">
                  <a16:creationId xmlns:a16="http://schemas.microsoft.com/office/drawing/2014/main" id="{00000000-0008-0000-0E00-0000E5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97</xdr:row>
          <xdr:rowOff>0</xdr:rowOff>
        </xdr:from>
        <xdr:to>
          <xdr:col>2</xdr:col>
          <xdr:colOff>12700</xdr:colOff>
          <xdr:row>97</xdr:row>
          <xdr:rowOff>190500</xdr:rowOff>
        </xdr:to>
        <xdr:sp macro="" textlink="">
          <xdr:nvSpPr>
            <xdr:cNvPr id="179430" name="Check Box 230" hidden="1">
              <a:extLst>
                <a:ext uri="{63B3BB69-23CF-44E3-9099-C40C66FF867C}">
                  <a14:compatExt spid="_x0000_s179430"/>
                </a:ext>
                <a:ext uri="{FF2B5EF4-FFF2-40B4-BE49-F238E27FC236}">
                  <a16:creationId xmlns:a16="http://schemas.microsoft.com/office/drawing/2014/main" id="{00000000-0008-0000-0E00-0000E6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97</xdr:row>
          <xdr:rowOff>0</xdr:rowOff>
        </xdr:from>
        <xdr:to>
          <xdr:col>2</xdr:col>
          <xdr:colOff>12700</xdr:colOff>
          <xdr:row>97</xdr:row>
          <xdr:rowOff>190500</xdr:rowOff>
        </xdr:to>
        <xdr:sp macro="" textlink="">
          <xdr:nvSpPr>
            <xdr:cNvPr id="179431" name="Check Box 231" hidden="1">
              <a:extLst>
                <a:ext uri="{63B3BB69-23CF-44E3-9099-C40C66FF867C}">
                  <a14:compatExt spid="_x0000_s179431"/>
                </a:ext>
                <a:ext uri="{FF2B5EF4-FFF2-40B4-BE49-F238E27FC236}">
                  <a16:creationId xmlns:a16="http://schemas.microsoft.com/office/drawing/2014/main" id="{00000000-0008-0000-0E00-0000E7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97</xdr:row>
          <xdr:rowOff>0</xdr:rowOff>
        </xdr:from>
        <xdr:to>
          <xdr:col>2</xdr:col>
          <xdr:colOff>12700</xdr:colOff>
          <xdr:row>97</xdr:row>
          <xdr:rowOff>190500</xdr:rowOff>
        </xdr:to>
        <xdr:sp macro="" textlink="">
          <xdr:nvSpPr>
            <xdr:cNvPr id="179432" name="Check Box 232" hidden="1">
              <a:extLst>
                <a:ext uri="{63B3BB69-23CF-44E3-9099-C40C66FF867C}">
                  <a14:compatExt spid="_x0000_s179432"/>
                </a:ext>
                <a:ext uri="{FF2B5EF4-FFF2-40B4-BE49-F238E27FC236}">
                  <a16:creationId xmlns:a16="http://schemas.microsoft.com/office/drawing/2014/main" id="{00000000-0008-0000-0E00-0000E8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97</xdr:row>
          <xdr:rowOff>0</xdr:rowOff>
        </xdr:from>
        <xdr:to>
          <xdr:col>18</xdr:col>
          <xdr:colOff>234950</xdr:colOff>
          <xdr:row>97</xdr:row>
          <xdr:rowOff>190500</xdr:rowOff>
        </xdr:to>
        <xdr:sp macro="" textlink="">
          <xdr:nvSpPr>
            <xdr:cNvPr id="179433" name="Check Box 233" hidden="1">
              <a:extLst>
                <a:ext uri="{63B3BB69-23CF-44E3-9099-C40C66FF867C}">
                  <a14:compatExt spid="_x0000_s179433"/>
                </a:ext>
                <a:ext uri="{FF2B5EF4-FFF2-40B4-BE49-F238E27FC236}">
                  <a16:creationId xmlns:a16="http://schemas.microsoft.com/office/drawing/2014/main" id="{00000000-0008-0000-0E00-0000E9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97</xdr:row>
          <xdr:rowOff>0</xdr:rowOff>
        </xdr:from>
        <xdr:to>
          <xdr:col>18</xdr:col>
          <xdr:colOff>234950</xdr:colOff>
          <xdr:row>97</xdr:row>
          <xdr:rowOff>190500</xdr:rowOff>
        </xdr:to>
        <xdr:sp macro="" textlink="">
          <xdr:nvSpPr>
            <xdr:cNvPr id="179434" name="Check Box 234" hidden="1">
              <a:extLst>
                <a:ext uri="{63B3BB69-23CF-44E3-9099-C40C66FF867C}">
                  <a14:compatExt spid="_x0000_s179434"/>
                </a:ext>
                <a:ext uri="{FF2B5EF4-FFF2-40B4-BE49-F238E27FC236}">
                  <a16:creationId xmlns:a16="http://schemas.microsoft.com/office/drawing/2014/main" id="{00000000-0008-0000-0E00-0000EA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97</xdr:row>
          <xdr:rowOff>0</xdr:rowOff>
        </xdr:from>
        <xdr:to>
          <xdr:col>18</xdr:col>
          <xdr:colOff>234950</xdr:colOff>
          <xdr:row>97</xdr:row>
          <xdr:rowOff>190500</xdr:rowOff>
        </xdr:to>
        <xdr:sp macro="" textlink="">
          <xdr:nvSpPr>
            <xdr:cNvPr id="179435" name="Check Box 235" hidden="1">
              <a:extLst>
                <a:ext uri="{63B3BB69-23CF-44E3-9099-C40C66FF867C}">
                  <a14:compatExt spid="_x0000_s179435"/>
                </a:ext>
                <a:ext uri="{FF2B5EF4-FFF2-40B4-BE49-F238E27FC236}">
                  <a16:creationId xmlns:a16="http://schemas.microsoft.com/office/drawing/2014/main" id="{00000000-0008-0000-0E00-0000EB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97</xdr:row>
          <xdr:rowOff>0</xdr:rowOff>
        </xdr:from>
        <xdr:to>
          <xdr:col>18</xdr:col>
          <xdr:colOff>234950</xdr:colOff>
          <xdr:row>97</xdr:row>
          <xdr:rowOff>190500</xdr:rowOff>
        </xdr:to>
        <xdr:sp macro="" textlink="">
          <xdr:nvSpPr>
            <xdr:cNvPr id="179436" name="Check Box 236" hidden="1">
              <a:extLst>
                <a:ext uri="{63B3BB69-23CF-44E3-9099-C40C66FF867C}">
                  <a14:compatExt spid="_x0000_s179436"/>
                </a:ext>
                <a:ext uri="{FF2B5EF4-FFF2-40B4-BE49-F238E27FC236}">
                  <a16:creationId xmlns:a16="http://schemas.microsoft.com/office/drawing/2014/main" id="{00000000-0008-0000-0E00-0000EC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97</xdr:row>
          <xdr:rowOff>0</xdr:rowOff>
        </xdr:from>
        <xdr:to>
          <xdr:col>18</xdr:col>
          <xdr:colOff>234950</xdr:colOff>
          <xdr:row>97</xdr:row>
          <xdr:rowOff>190500</xdr:rowOff>
        </xdr:to>
        <xdr:sp macro="" textlink="">
          <xdr:nvSpPr>
            <xdr:cNvPr id="179437" name="Check Box 237" hidden="1">
              <a:extLst>
                <a:ext uri="{63B3BB69-23CF-44E3-9099-C40C66FF867C}">
                  <a14:compatExt spid="_x0000_s179437"/>
                </a:ext>
                <a:ext uri="{FF2B5EF4-FFF2-40B4-BE49-F238E27FC236}">
                  <a16:creationId xmlns:a16="http://schemas.microsoft.com/office/drawing/2014/main" id="{00000000-0008-0000-0E00-0000ED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97</xdr:row>
          <xdr:rowOff>0</xdr:rowOff>
        </xdr:from>
        <xdr:to>
          <xdr:col>18</xdr:col>
          <xdr:colOff>234950</xdr:colOff>
          <xdr:row>97</xdr:row>
          <xdr:rowOff>190500</xdr:rowOff>
        </xdr:to>
        <xdr:sp macro="" textlink="">
          <xdr:nvSpPr>
            <xdr:cNvPr id="179438" name="Check Box 238" hidden="1">
              <a:extLst>
                <a:ext uri="{63B3BB69-23CF-44E3-9099-C40C66FF867C}">
                  <a14:compatExt spid="_x0000_s179438"/>
                </a:ext>
                <a:ext uri="{FF2B5EF4-FFF2-40B4-BE49-F238E27FC236}">
                  <a16:creationId xmlns:a16="http://schemas.microsoft.com/office/drawing/2014/main" id="{00000000-0008-0000-0E00-0000EE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97</xdr:row>
          <xdr:rowOff>0</xdr:rowOff>
        </xdr:from>
        <xdr:to>
          <xdr:col>18</xdr:col>
          <xdr:colOff>234950</xdr:colOff>
          <xdr:row>97</xdr:row>
          <xdr:rowOff>190500</xdr:rowOff>
        </xdr:to>
        <xdr:sp macro="" textlink="">
          <xdr:nvSpPr>
            <xdr:cNvPr id="179439" name="Check Box 239" hidden="1">
              <a:extLst>
                <a:ext uri="{63B3BB69-23CF-44E3-9099-C40C66FF867C}">
                  <a14:compatExt spid="_x0000_s179439"/>
                </a:ext>
                <a:ext uri="{FF2B5EF4-FFF2-40B4-BE49-F238E27FC236}">
                  <a16:creationId xmlns:a16="http://schemas.microsoft.com/office/drawing/2014/main" id="{00000000-0008-0000-0E00-0000EF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97</xdr:row>
          <xdr:rowOff>0</xdr:rowOff>
        </xdr:from>
        <xdr:to>
          <xdr:col>18</xdr:col>
          <xdr:colOff>234950</xdr:colOff>
          <xdr:row>97</xdr:row>
          <xdr:rowOff>190500</xdr:rowOff>
        </xdr:to>
        <xdr:sp macro="" textlink="">
          <xdr:nvSpPr>
            <xdr:cNvPr id="179440" name="Check Box 240" hidden="1">
              <a:extLst>
                <a:ext uri="{63B3BB69-23CF-44E3-9099-C40C66FF867C}">
                  <a14:compatExt spid="_x0000_s179440"/>
                </a:ext>
                <a:ext uri="{FF2B5EF4-FFF2-40B4-BE49-F238E27FC236}">
                  <a16:creationId xmlns:a16="http://schemas.microsoft.com/office/drawing/2014/main" id="{00000000-0008-0000-0E00-0000F0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97</xdr:row>
          <xdr:rowOff>0</xdr:rowOff>
        </xdr:from>
        <xdr:to>
          <xdr:col>18</xdr:col>
          <xdr:colOff>234950</xdr:colOff>
          <xdr:row>97</xdr:row>
          <xdr:rowOff>190500</xdr:rowOff>
        </xdr:to>
        <xdr:sp macro="" textlink="">
          <xdr:nvSpPr>
            <xdr:cNvPr id="179441" name="Check Box 241" hidden="1">
              <a:extLst>
                <a:ext uri="{63B3BB69-23CF-44E3-9099-C40C66FF867C}">
                  <a14:compatExt spid="_x0000_s179441"/>
                </a:ext>
                <a:ext uri="{FF2B5EF4-FFF2-40B4-BE49-F238E27FC236}">
                  <a16:creationId xmlns:a16="http://schemas.microsoft.com/office/drawing/2014/main" id="{00000000-0008-0000-0E00-0000F1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97</xdr:row>
          <xdr:rowOff>0</xdr:rowOff>
        </xdr:from>
        <xdr:to>
          <xdr:col>18</xdr:col>
          <xdr:colOff>234950</xdr:colOff>
          <xdr:row>97</xdr:row>
          <xdr:rowOff>190500</xdr:rowOff>
        </xdr:to>
        <xdr:sp macro="" textlink="">
          <xdr:nvSpPr>
            <xdr:cNvPr id="179442" name="Check Box 242" hidden="1">
              <a:extLst>
                <a:ext uri="{63B3BB69-23CF-44E3-9099-C40C66FF867C}">
                  <a14:compatExt spid="_x0000_s179442"/>
                </a:ext>
                <a:ext uri="{FF2B5EF4-FFF2-40B4-BE49-F238E27FC236}">
                  <a16:creationId xmlns:a16="http://schemas.microsoft.com/office/drawing/2014/main" id="{00000000-0008-0000-0E00-0000F2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97</xdr:row>
          <xdr:rowOff>0</xdr:rowOff>
        </xdr:from>
        <xdr:to>
          <xdr:col>18</xdr:col>
          <xdr:colOff>234950</xdr:colOff>
          <xdr:row>97</xdr:row>
          <xdr:rowOff>190500</xdr:rowOff>
        </xdr:to>
        <xdr:sp macro="" textlink="">
          <xdr:nvSpPr>
            <xdr:cNvPr id="179443" name="Check Box 243" hidden="1">
              <a:extLst>
                <a:ext uri="{63B3BB69-23CF-44E3-9099-C40C66FF867C}">
                  <a14:compatExt spid="_x0000_s179443"/>
                </a:ext>
                <a:ext uri="{FF2B5EF4-FFF2-40B4-BE49-F238E27FC236}">
                  <a16:creationId xmlns:a16="http://schemas.microsoft.com/office/drawing/2014/main" id="{00000000-0008-0000-0E00-0000F3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97</xdr:row>
          <xdr:rowOff>0</xdr:rowOff>
        </xdr:from>
        <xdr:to>
          <xdr:col>18</xdr:col>
          <xdr:colOff>234950</xdr:colOff>
          <xdr:row>97</xdr:row>
          <xdr:rowOff>190500</xdr:rowOff>
        </xdr:to>
        <xdr:sp macro="" textlink="">
          <xdr:nvSpPr>
            <xdr:cNvPr id="179444" name="Check Box 244" hidden="1">
              <a:extLst>
                <a:ext uri="{63B3BB69-23CF-44E3-9099-C40C66FF867C}">
                  <a14:compatExt spid="_x0000_s179444"/>
                </a:ext>
                <a:ext uri="{FF2B5EF4-FFF2-40B4-BE49-F238E27FC236}">
                  <a16:creationId xmlns:a16="http://schemas.microsoft.com/office/drawing/2014/main" id="{00000000-0008-0000-0E00-0000F4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97</xdr:row>
          <xdr:rowOff>0</xdr:rowOff>
        </xdr:from>
        <xdr:to>
          <xdr:col>18</xdr:col>
          <xdr:colOff>234950</xdr:colOff>
          <xdr:row>97</xdr:row>
          <xdr:rowOff>190500</xdr:rowOff>
        </xdr:to>
        <xdr:sp macro="" textlink="">
          <xdr:nvSpPr>
            <xdr:cNvPr id="179445" name="Check Box 245" hidden="1">
              <a:extLst>
                <a:ext uri="{63B3BB69-23CF-44E3-9099-C40C66FF867C}">
                  <a14:compatExt spid="_x0000_s179445"/>
                </a:ext>
                <a:ext uri="{FF2B5EF4-FFF2-40B4-BE49-F238E27FC236}">
                  <a16:creationId xmlns:a16="http://schemas.microsoft.com/office/drawing/2014/main" id="{00000000-0008-0000-0E00-0000F5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97</xdr:row>
          <xdr:rowOff>0</xdr:rowOff>
        </xdr:from>
        <xdr:to>
          <xdr:col>18</xdr:col>
          <xdr:colOff>234950</xdr:colOff>
          <xdr:row>97</xdr:row>
          <xdr:rowOff>190500</xdr:rowOff>
        </xdr:to>
        <xdr:sp macro="" textlink="">
          <xdr:nvSpPr>
            <xdr:cNvPr id="179446" name="Check Box 246" hidden="1">
              <a:extLst>
                <a:ext uri="{63B3BB69-23CF-44E3-9099-C40C66FF867C}">
                  <a14:compatExt spid="_x0000_s179446"/>
                </a:ext>
                <a:ext uri="{FF2B5EF4-FFF2-40B4-BE49-F238E27FC236}">
                  <a16:creationId xmlns:a16="http://schemas.microsoft.com/office/drawing/2014/main" id="{00000000-0008-0000-0E00-0000F6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97</xdr:row>
          <xdr:rowOff>0</xdr:rowOff>
        </xdr:from>
        <xdr:to>
          <xdr:col>18</xdr:col>
          <xdr:colOff>234950</xdr:colOff>
          <xdr:row>97</xdr:row>
          <xdr:rowOff>190500</xdr:rowOff>
        </xdr:to>
        <xdr:sp macro="" textlink="">
          <xdr:nvSpPr>
            <xdr:cNvPr id="179447" name="Check Box 247" hidden="1">
              <a:extLst>
                <a:ext uri="{63B3BB69-23CF-44E3-9099-C40C66FF867C}">
                  <a14:compatExt spid="_x0000_s179447"/>
                </a:ext>
                <a:ext uri="{FF2B5EF4-FFF2-40B4-BE49-F238E27FC236}">
                  <a16:creationId xmlns:a16="http://schemas.microsoft.com/office/drawing/2014/main" id="{00000000-0008-0000-0E00-0000F7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97</xdr:row>
          <xdr:rowOff>0</xdr:rowOff>
        </xdr:from>
        <xdr:to>
          <xdr:col>18</xdr:col>
          <xdr:colOff>234950</xdr:colOff>
          <xdr:row>97</xdr:row>
          <xdr:rowOff>190500</xdr:rowOff>
        </xdr:to>
        <xdr:sp macro="" textlink="">
          <xdr:nvSpPr>
            <xdr:cNvPr id="179448" name="Check Box 248" hidden="1">
              <a:extLst>
                <a:ext uri="{63B3BB69-23CF-44E3-9099-C40C66FF867C}">
                  <a14:compatExt spid="_x0000_s179448"/>
                </a:ext>
                <a:ext uri="{FF2B5EF4-FFF2-40B4-BE49-F238E27FC236}">
                  <a16:creationId xmlns:a16="http://schemas.microsoft.com/office/drawing/2014/main" id="{00000000-0008-0000-0E00-0000F8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97</xdr:row>
          <xdr:rowOff>0</xdr:rowOff>
        </xdr:from>
        <xdr:to>
          <xdr:col>18</xdr:col>
          <xdr:colOff>234950</xdr:colOff>
          <xdr:row>97</xdr:row>
          <xdr:rowOff>190500</xdr:rowOff>
        </xdr:to>
        <xdr:sp macro="" textlink="">
          <xdr:nvSpPr>
            <xdr:cNvPr id="179449" name="Check Box 249" hidden="1">
              <a:extLst>
                <a:ext uri="{63B3BB69-23CF-44E3-9099-C40C66FF867C}">
                  <a14:compatExt spid="_x0000_s179449"/>
                </a:ext>
                <a:ext uri="{FF2B5EF4-FFF2-40B4-BE49-F238E27FC236}">
                  <a16:creationId xmlns:a16="http://schemas.microsoft.com/office/drawing/2014/main" id="{00000000-0008-0000-0E00-0000F9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97</xdr:row>
          <xdr:rowOff>0</xdr:rowOff>
        </xdr:from>
        <xdr:to>
          <xdr:col>18</xdr:col>
          <xdr:colOff>234950</xdr:colOff>
          <xdr:row>97</xdr:row>
          <xdr:rowOff>190500</xdr:rowOff>
        </xdr:to>
        <xdr:sp macro="" textlink="">
          <xdr:nvSpPr>
            <xdr:cNvPr id="179450" name="Check Box 250" hidden="1">
              <a:extLst>
                <a:ext uri="{63B3BB69-23CF-44E3-9099-C40C66FF867C}">
                  <a14:compatExt spid="_x0000_s179450"/>
                </a:ext>
                <a:ext uri="{FF2B5EF4-FFF2-40B4-BE49-F238E27FC236}">
                  <a16:creationId xmlns:a16="http://schemas.microsoft.com/office/drawing/2014/main" id="{00000000-0008-0000-0E00-0000FA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80</xdr:row>
          <xdr:rowOff>0</xdr:rowOff>
        </xdr:from>
        <xdr:to>
          <xdr:col>2</xdr:col>
          <xdr:colOff>12700</xdr:colOff>
          <xdr:row>80</xdr:row>
          <xdr:rowOff>190500</xdr:rowOff>
        </xdr:to>
        <xdr:sp macro="" textlink="">
          <xdr:nvSpPr>
            <xdr:cNvPr id="179451" name="Check Box 251" hidden="1">
              <a:extLst>
                <a:ext uri="{63B3BB69-23CF-44E3-9099-C40C66FF867C}">
                  <a14:compatExt spid="_x0000_s179451"/>
                </a:ext>
                <a:ext uri="{FF2B5EF4-FFF2-40B4-BE49-F238E27FC236}">
                  <a16:creationId xmlns:a16="http://schemas.microsoft.com/office/drawing/2014/main" id="{00000000-0008-0000-0E00-0000FB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80</xdr:row>
          <xdr:rowOff>0</xdr:rowOff>
        </xdr:from>
        <xdr:to>
          <xdr:col>2</xdr:col>
          <xdr:colOff>12700</xdr:colOff>
          <xdr:row>80</xdr:row>
          <xdr:rowOff>190500</xdr:rowOff>
        </xdr:to>
        <xdr:sp macro="" textlink="">
          <xdr:nvSpPr>
            <xdr:cNvPr id="179452" name="Check Box 252" hidden="1">
              <a:extLst>
                <a:ext uri="{63B3BB69-23CF-44E3-9099-C40C66FF867C}">
                  <a14:compatExt spid="_x0000_s179452"/>
                </a:ext>
                <a:ext uri="{FF2B5EF4-FFF2-40B4-BE49-F238E27FC236}">
                  <a16:creationId xmlns:a16="http://schemas.microsoft.com/office/drawing/2014/main" id="{00000000-0008-0000-0E00-0000FC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80</xdr:row>
          <xdr:rowOff>0</xdr:rowOff>
        </xdr:from>
        <xdr:to>
          <xdr:col>2</xdr:col>
          <xdr:colOff>12700</xdr:colOff>
          <xdr:row>80</xdr:row>
          <xdr:rowOff>190500</xdr:rowOff>
        </xdr:to>
        <xdr:sp macro="" textlink="">
          <xdr:nvSpPr>
            <xdr:cNvPr id="179453" name="Check Box 253" hidden="1">
              <a:extLst>
                <a:ext uri="{63B3BB69-23CF-44E3-9099-C40C66FF867C}">
                  <a14:compatExt spid="_x0000_s179453"/>
                </a:ext>
                <a:ext uri="{FF2B5EF4-FFF2-40B4-BE49-F238E27FC236}">
                  <a16:creationId xmlns:a16="http://schemas.microsoft.com/office/drawing/2014/main" id="{00000000-0008-0000-0E00-0000FD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88</xdr:row>
          <xdr:rowOff>0</xdr:rowOff>
        </xdr:from>
        <xdr:to>
          <xdr:col>2</xdr:col>
          <xdr:colOff>12700</xdr:colOff>
          <xdr:row>88</xdr:row>
          <xdr:rowOff>190500</xdr:rowOff>
        </xdr:to>
        <xdr:sp macro="" textlink="">
          <xdr:nvSpPr>
            <xdr:cNvPr id="179454" name="Check Box 254" hidden="1">
              <a:extLst>
                <a:ext uri="{63B3BB69-23CF-44E3-9099-C40C66FF867C}">
                  <a14:compatExt spid="_x0000_s179454"/>
                </a:ext>
                <a:ext uri="{FF2B5EF4-FFF2-40B4-BE49-F238E27FC236}">
                  <a16:creationId xmlns:a16="http://schemas.microsoft.com/office/drawing/2014/main" id="{00000000-0008-0000-0E00-0000FE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88</xdr:row>
          <xdr:rowOff>0</xdr:rowOff>
        </xdr:from>
        <xdr:to>
          <xdr:col>2</xdr:col>
          <xdr:colOff>12700</xdr:colOff>
          <xdr:row>88</xdr:row>
          <xdr:rowOff>190500</xdr:rowOff>
        </xdr:to>
        <xdr:sp macro="" textlink="">
          <xdr:nvSpPr>
            <xdr:cNvPr id="179455" name="Check Box 255" hidden="1">
              <a:extLst>
                <a:ext uri="{63B3BB69-23CF-44E3-9099-C40C66FF867C}">
                  <a14:compatExt spid="_x0000_s179455"/>
                </a:ext>
                <a:ext uri="{FF2B5EF4-FFF2-40B4-BE49-F238E27FC236}">
                  <a16:creationId xmlns:a16="http://schemas.microsoft.com/office/drawing/2014/main" id="{00000000-0008-0000-0E00-0000FF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88</xdr:row>
          <xdr:rowOff>0</xdr:rowOff>
        </xdr:from>
        <xdr:to>
          <xdr:col>2</xdr:col>
          <xdr:colOff>12700</xdr:colOff>
          <xdr:row>88</xdr:row>
          <xdr:rowOff>190500</xdr:rowOff>
        </xdr:to>
        <xdr:sp macro="" textlink="">
          <xdr:nvSpPr>
            <xdr:cNvPr id="179456" name="Check Box 256" hidden="1">
              <a:extLst>
                <a:ext uri="{63B3BB69-23CF-44E3-9099-C40C66FF867C}">
                  <a14:compatExt spid="_x0000_s179456"/>
                </a:ext>
                <a:ext uri="{FF2B5EF4-FFF2-40B4-BE49-F238E27FC236}">
                  <a16:creationId xmlns:a16="http://schemas.microsoft.com/office/drawing/2014/main" id="{00000000-0008-0000-0E00-000000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96</xdr:row>
          <xdr:rowOff>0</xdr:rowOff>
        </xdr:from>
        <xdr:to>
          <xdr:col>2</xdr:col>
          <xdr:colOff>12700</xdr:colOff>
          <xdr:row>96</xdr:row>
          <xdr:rowOff>190500</xdr:rowOff>
        </xdr:to>
        <xdr:sp macro="" textlink="">
          <xdr:nvSpPr>
            <xdr:cNvPr id="179457" name="Check Box 257" hidden="1">
              <a:extLst>
                <a:ext uri="{63B3BB69-23CF-44E3-9099-C40C66FF867C}">
                  <a14:compatExt spid="_x0000_s179457"/>
                </a:ext>
                <a:ext uri="{FF2B5EF4-FFF2-40B4-BE49-F238E27FC236}">
                  <a16:creationId xmlns:a16="http://schemas.microsoft.com/office/drawing/2014/main" id="{00000000-0008-0000-0E00-000001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96</xdr:row>
          <xdr:rowOff>0</xdr:rowOff>
        </xdr:from>
        <xdr:to>
          <xdr:col>2</xdr:col>
          <xdr:colOff>12700</xdr:colOff>
          <xdr:row>96</xdr:row>
          <xdr:rowOff>190500</xdr:rowOff>
        </xdr:to>
        <xdr:sp macro="" textlink="">
          <xdr:nvSpPr>
            <xdr:cNvPr id="179458" name="Check Box 258" hidden="1">
              <a:extLst>
                <a:ext uri="{63B3BB69-23CF-44E3-9099-C40C66FF867C}">
                  <a14:compatExt spid="_x0000_s179458"/>
                </a:ext>
                <a:ext uri="{FF2B5EF4-FFF2-40B4-BE49-F238E27FC236}">
                  <a16:creationId xmlns:a16="http://schemas.microsoft.com/office/drawing/2014/main" id="{00000000-0008-0000-0E00-000002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96</xdr:row>
          <xdr:rowOff>0</xdr:rowOff>
        </xdr:from>
        <xdr:to>
          <xdr:col>2</xdr:col>
          <xdr:colOff>12700</xdr:colOff>
          <xdr:row>96</xdr:row>
          <xdr:rowOff>190500</xdr:rowOff>
        </xdr:to>
        <xdr:sp macro="" textlink="">
          <xdr:nvSpPr>
            <xdr:cNvPr id="179459" name="Check Box 259" hidden="1">
              <a:extLst>
                <a:ext uri="{63B3BB69-23CF-44E3-9099-C40C66FF867C}">
                  <a14:compatExt spid="_x0000_s179459"/>
                </a:ext>
                <a:ext uri="{FF2B5EF4-FFF2-40B4-BE49-F238E27FC236}">
                  <a16:creationId xmlns:a16="http://schemas.microsoft.com/office/drawing/2014/main" id="{00000000-0008-0000-0E00-000003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105</xdr:row>
          <xdr:rowOff>0</xdr:rowOff>
        </xdr:from>
        <xdr:to>
          <xdr:col>2</xdr:col>
          <xdr:colOff>12700</xdr:colOff>
          <xdr:row>105</xdr:row>
          <xdr:rowOff>190500</xdr:rowOff>
        </xdr:to>
        <xdr:sp macro="" textlink="">
          <xdr:nvSpPr>
            <xdr:cNvPr id="179460" name="Check Box 260" hidden="1">
              <a:extLst>
                <a:ext uri="{63B3BB69-23CF-44E3-9099-C40C66FF867C}">
                  <a14:compatExt spid="_x0000_s179460"/>
                </a:ext>
                <a:ext uri="{FF2B5EF4-FFF2-40B4-BE49-F238E27FC236}">
                  <a16:creationId xmlns:a16="http://schemas.microsoft.com/office/drawing/2014/main" id="{00000000-0008-0000-0E00-000004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105</xdr:row>
          <xdr:rowOff>0</xdr:rowOff>
        </xdr:from>
        <xdr:to>
          <xdr:col>2</xdr:col>
          <xdr:colOff>12700</xdr:colOff>
          <xdr:row>105</xdr:row>
          <xdr:rowOff>190500</xdr:rowOff>
        </xdr:to>
        <xdr:sp macro="" textlink="">
          <xdr:nvSpPr>
            <xdr:cNvPr id="179461" name="Check Box 261" hidden="1">
              <a:extLst>
                <a:ext uri="{63B3BB69-23CF-44E3-9099-C40C66FF867C}">
                  <a14:compatExt spid="_x0000_s179461"/>
                </a:ext>
                <a:ext uri="{FF2B5EF4-FFF2-40B4-BE49-F238E27FC236}">
                  <a16:creationId xmlns:a16="http://schemas.microsoft.com/office/drawing/2014/main" id="{00000000-0008-0000-0E00-000005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105</xdr:row>
          <xdr:rowOff>0</xdr:rowOff>
        </xdr:from>
        <xdr:to>
          <xdr:col>2</xdr:col>
          <xdr:colOff>12700</xdr:colOff>
          <xdr:row>105</xdr:row>
          <xdr:rowOff>190500</xdr:rowOff>
        </xdr:to>
        <xdr:sp macro="" textlink="">
          <xdr:nvSpPr>
            <xdr:cNvPr id="179462" name="Check Box 262" hidden="1">
              <a:extLst>
                <a:ext uri="{63B3BB69-23CF-44E3-9099-C40C66FF867C}">
                  <a14:compatExt spid="_x0000_s179462"/>
                </a:ext>
                <a:ext uri="{FF2B5EF4-FFF2-40B4-BE49-F238E27FC236}">
                  <a16:creationId xmlns:a16="http://schemas.microsoft.com/office/drawing/2014/main" id="{00000000-0008-0000-0E00-000006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105</xdr:row>
          <xdr:rowOff>0</xdr:rowOff>
        </xdr:from>
        <xdr:to>
          <xdr:col>18</xdr:col>
          <xdr:colOff>234950</xdr:colOff>
          <xdr:row>105</xdr:row>
          <xdr:rowOff>190500</xdr:rowOff>
        </xdr:to>
        <xdr:sp macro="" textlink="">
          <xdr:nvSpPr>
            <xdr:cNvPr id="179463" name="Check Box 263" hidden="1">
              <a:extLst>
                <a:ext uri="{63B3BB69-23CF-44E3-9099-C40C66FF867C}">
                  <a14:compatExt spid="_x0000_s179463"/>
                </a:ext>
                <a:ext uri="{FF2B5EF4-FFF2-40B4-BE49-F238E27FC236}">
                  <a16:creationId xmlns:a16="http://schemas.microsoft.com/office/drawing/2014/main" id="{00000000-0008-0000-0E00-000007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105</xdr:row>
          <xdr:rowOff>0</xdr:rowOff>
        </xdr:from>
        <xdr:to>
          <xdr:col>18</xdr:col>
          <xdr:colOff>234950</xdr:colOff>
          <xdr:row>105</xdr:row>
          <xdr:rowOff>190500</xdr:rowOff>
        </xdr:to>
        <xdr:sp macro="" textlink="">
          <xdr:nvSpPr>
            <xdr:cNvPr id="179464" name="Check Box 264" hidden="1">
              <a:extLst>
                <a:ext uri="{63B3BB69-23CF-44E3-9099-C40C66FF867C}">
                  <a14:compatExt spid="_x0000_s179464"/>
                </a:ext>
                <a:ext uri="{FF2B5EF4-FFF2-40B4-BE49-F238E27FC236}">
                  <a16:creationId xmlns:a16="http://schemas.microsoft.com/office/drawing/2014/main" id="{00000000-0008-0000-0E00-000008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105</xdr:row>
          <xdr:rowOff>0</xdr:rowOff>
        </xdr:from>
        <xdr:to>
          <xdr:col>18</xdr:col>
          <xdr:colOff>234950</xdr:colOff>
          <xdr:row>105</xdr:row>
          <xdr:rowOff>190500</xdr:rowOff>
        </xdr:to>
        <xdr:sp macro="" textlink="">
          <xdr:nvSpPr>
            <xdr:cNvPr id="179465" name="Check Box 265" hidden="1">
              <a:extLst>
                <a:ext uri="{63B3BB69-23CF-44E3-9099-C40C66FF867C}">
                  <a14:compatExt spid="_x0000_s179465"/>
                </a:ext>
                <a:ext uri="{FF2B5EF4-FFF2-40B4-BE49-F238E27FC236}">
                  <a16:creationId xmlns:a16="http://schemas.microsoft.com/office/drawing/2014/main" id="{00000000-0008-0000-0E00-000009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105</xdr:row>
          <xdr:rowOff>0</xdr:rowOff>
        </xdr:from>
        <xdr:to>
          <xdr:col>18</xdr:col>
          <xdr:colOff>234950</xdr:colOff>
          <xdr:row>105</xdr:row>
          <xdr:rowOff>190500</xdr:rowOff>
        </xdr:to>
        <xdr:sp macro="" textlink="">
          <xdr:nvSpPr>
            <xdr:cNvPr id="179466" name="Check Box 266" hidden="1">
              <a:extLst>
                <a:ext uri="{63B3BB69-23CF-44E3-9099-C40C66FF867C}">
                  <a14:compatExt spid="_x0000_s179466"/>
                </a:ext>
                <a:ext uri="{FF2B5EF4-FFF2-40B4-BE49-F238E27FC236}">
                  <a16:creationId xmlns:a16="http://schemas.microsoft.com/office/drawing/2014/main" id="{00000000-0008-0000-0E00-00000A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105</xdr:row>
          <xdr:rowOff>0</xdr:rowOff>
        </xdr:from>
        <xdr:to>
          <xdr:col>18</xdr:col>
          <xdr:colOff>234950</xdr:colOff>
          <xdr:row>105</xdr:row>
          <xdr:rowOff>190500</xdr:rowOff>
        </xdr:to>
        <xdr:sp macro="" textlink="">
          <xdr:nvSpPr>
            <xdr:cNvPr id="179467" name="Check Box 267" hidden="1">
              <a:extLst>
                <a:ext uri="{63B3BB69-23CF-44E3-9099-C40C66FF867C}">
                  <a14:compatExt spid="_x0000_s179467"/>
                </a:ext>
                <a:ext uri="{FF2B5EF4-FFF2-40B4-BE49-F238E27FC236}">
                  <a16:creationId xmlns:a16="http://schemas.microsoft.com/office/drawing/2014/main" id="{00000000-0008-0000-0E00-00000B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105</xdr:row>
          <xdr:rowOff>0</xdr:rowOff>
        </xdr:from>
        <xdr:to>
          <xdr:col>18</xdr:col>
          <xdr:colOff>234950</xdr:colOff>
          <xdr:row>105</xdr:row>
          <xdr:rowOff>190500</xdr:rowOff>
        </xdr:to>
        <xdr:sp macro="" textlink="">
          <xdr:nvSpPr>
            <xdr:cNvPr id="179468" name="Check Box 268" hidden="1">
              <a:extLst>
                <a:ext uri="{63B3BB69-23CF-44E3-9099-C40C66FF867C}">
                  <a14:compatExt spid="_x0000_s179468"/>
                </a:ext>
                <a:ext uri="{FF2B5EF4-FFF2-40B4-BE49-F238E27FC236}">
                  <a16:creationId xmlns:a16="http://schemas.microsoft.com/office/drawing/2014/main" id="{00000000-0008-0000-0E00-00000C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105</xdr:row>
          <xdr:rowOff>0</xdr:rowOff>
        </xdr:from>
        <xdr:to>
          <xdr:col>18</xdr:col>
          <xdr:colOff>234950</xdr:colOff>
          <xdr:row>105</xdr:row>
          <xdr:rowOff>190500</xdr:rowOff>
        </xdr:to>
        <xdr:sp macro="" textlink="">
          <xdr:nvSpPr>
            <xdr:cNvPr id="179469" name="Check Box 269" hidden="1">
              <a:extLst>
                <a:ext uri="{63B3BB69-23CF-44E3-9099-C40C66FF867C}">
                  <a14:compatExt spid="_x0000_s179469"/>
                </a:ext>
                <a:ext uri="{FF2B5EF4-FFF2-40B4-BE49-F238E27FC236}">
                  <a16:creationId xmlns:a16="http://schemas.microsoft.com/office/drawing/2014/main" id="{00000000-0008-0000-0E00-00000D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105</xdr:row>
          <xdr:rowOff>0</xdr:rowOff>
        </xdr:from>
        <xdr:to>
          <xdr:col>18</xdr:col>
          <xdr:colOff>234950</xdr:colOff>
          <xdr:row>105</xdr:row>
          <xdr:rowOff>190500</xdr:rowOff>
        </xdr:to>
        <xdr:sp macro="" textlink="">
          <xdr:nvSpPr>
            <xdr:cNvPr id="179470" name="Check Box 270" hidden="1">
              <a:extLst>
                <a:ext uri="{63B3BB69-23CF-44E3-9099-C40C66FF867C}">
                  <a14:compatExt spid="_x0000_s179470"/>
                </a:ext>
                <a:ext uri="{FF2B5EF4-FFF2-40B4-BE49-F238E27FC236}">
                  <a16:creationId xmlns:a16="http://schemas.microsoft.com/office/drawing/2014/main" id="{00000000-0008-0000-0E00-00000E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105</xdr:row>
          <xdr:rowOff>0</xdr:rowOff>
        </xdr:from>
        <xdr:to>
          <xdr:col>18</xdr:col>
          <xdr:colOff>234950</xdr:colOff>
          <xdr:row>105</xdr:row>
          <xdr:rowOff>190500</xdr:rowOff>
        </xdr:to>
        <xdr:sp macro="" textlink="">
          <xdr:nvSpPr>
            <xdr:cNvPr id="179471" name="Check Box 271" hidden="1">
              <a:extLst>
                <a:ext uri="{63B3BB69-23CF-44E3-9099-C40C66FF867C}">
                  <a14:compatExt spid="_x0000_s179471"/>
                </a:ext>
                <a:ext uri="{FF2B5EF4-FFF2-40B4-BE49-F238E27FC236}">
                  <a16:creationId xmlns:a16="http://schemas.microsoft.com/office/drawing/2014/main" id="{00000000-0008-0000-0E00-00000F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105</xdr:row>
          <xdr:rowOff>0</xdr:rowOff>
        </xdr:from>
        <xdr:to>
          <xdr:col>18</xdr:col>
          <xdr:colOff>234950</xdr:colOff>
          <xdr:row>105</xdr:row>
          <xdr:rowOff>190500</xdr:rowOff>
        </xdr:to>
        <xdr:sp macro="" textlink="">
          <xdr:nvSpPr>
            <xdr:cNvPr id="179472" name="Check Box 272" hidden="1">
              <a:extLst>
                <a:ext uri="{63B3BB69-23CF-44E3-9099-C40C66FF867C}">
                  <a14:compatExt spid="_x0000_s179472"/>
                </a:ext>
                <a:ext uri="{FF2B5EF4-FFF2-40B4-BE49-F238E27FC236}">
                  <a16:creationId xmlns:a16="http://schemas.microsoft.com/office/drawing/2014/main" id="{00000000-0008-0000-0E00-000010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105</xdr:row>
          <xdr:rowOff>0</xdr:rowOff>
        </xdr:from>
        <xdr:to>
          <xdr:col>18</xdr:col>
          <xdr:colOff>234950</xdr:colOff>
          <xdr:row>105</xdr:row>
          <xdr:rowOff>190500</xdr:rowOff>
        </xdr:to>
        <xdr:sp macro="" textlink="">
          <xdr:nvSpPr>
            <xdr:cNvPr id="179473" name="Check Box 273" hidden="1">
              <a:extLst>
                <a:ext uri="{63B3BB69-23CF-44E3-9099-C40C66FF867C}">
                  <a14:compatExt spid="_x0000_s179473"/>
                </a:ext>
                <a:ext uri="{FF2B5EF4-FFF2-40B4-BE49-F238E27FC236}">
                  <a16:creationId xmlns:a16="http://schemas.microsoft.com/office/drawing/2014/main" id="{00000000-0008-0000-0E00-000011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105</xdr:row>
          <xdr:rowOff>0</xdr:rowOff>
        </xdr:from>
        <xdr:to>
          <xdr:col>18</xdr:col>
          <xdr:colOff>234950</xdr:colOff>
          <xdr:row>105</xdr:row>
          <xdr:rowOff>190500</xdr:rowOff>
        </xdr:to>
        <xdr:sp macro="" textlink="">
          <xdr:nvSpPr>
            <xdr:cNvPr id="179474" name="Check Box 274" hidden="1">
              <a:extLst>
                <a:ext uri="{63B3BB69-23CF-44E3-9099-C40C66FF867C}">
                  <a14:compatExt spid="_x0000_s179474"/>
                </a:ext>
                <a:ext uri="{FF2B5EF4-FFF2-40B4-BE49-F238E27FC236}">
                  <a16:creationId xmlns:a16="http://schemas.microsoft.com/office/drawing/2014/main" id="{00000000-0008-0000-0E00-000012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105</xdr:row>
          <xdr:rowOff>0</xdr:rowOff>
        </xdr:from>
        <xdr:to>
          <xdr:col>18</xdr:col>
          <xdr:colOff>234950</xdr:colOff>
          <xdr:row>105</xdr:row>
          <xdr:rowOff>190500</xdr:rowOff>
        </xdr:to>
        <xdr:sp macro="" textlink="">
          <xdr:nvSpPr>
            <xdr:cNvPr id="179475" name="Check Box 275" hidden="1">
              <a:extLst>
                <a:ext uri="{63B3BB69-23CF-44E3-9099-C40C66FF867C}">
                  <a14:compatExt spid="_x0000_s179475"/>
                </a:ext>
                <a:ext uri="{FF2B5EF4-FFF2-40B4-BE49-F238E27FC236}">
                  <a16:creationId xmlns:a16="http://schemas.microsoft.com/office/drawing/2014/main" id="{00000000-0008-0000-0E00-000013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105</xdr:row>
          <xdr:rowOff>0</xdr:rowOff>
        </xdr:from>
        <xdr:to>
          <xdr:col>18</xdr:col>
          <xdr:colOff>234950</xdr:colOff>
          <xdr:row>105</xdr:row>
          <xdr:rowOff>190500</xdr:rowOff>
        </xdr:to>
        <xdr:sp macro="" textlink="">
          <xdr:nvSpPr>
            <xdr:cNvPr id="179476" name="Check Box 276" hidden="1">
              <a:extLst>
                <a:ext uri="{63B3BB69-23CF-44E3-9099-C40C66FF867C}">
                  <a14:compatExt spid="_x0000_s179476"/>
                </a:ext>
                <a:ext uri="{FF2B5EF4-FFF2-40B4-BE49-F238E27FC236}">
                  <a16:creationId xmlns:a16="http://schemas.microsoft.com/office/drawing/2014/main" id="{00000000-0008-0000-0E00-000014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105</xdr:row>
          <xdr:rowOff>0</xdr:rowOff>
        </xdr:from>
        <xdr:to>
          <xdr:col>18</xdr:col>
          <xdr:colOff>234950</xdr:colOff>
          <xdr:row>105</xdr:row>
          <xdr:rowOff>190500</xdr:rowOff>
        </xdr:to>
        <xdr:sp macro="" textlink="">
          <xdr:nvSpPr>
            <xdr:cNvPr id="179477" name="Check Box 277" hidden="1">
              <a:extLst>
                <a:ext uri="{63B3BB69-23CF-44E3-9099-C40C66FF867C}">
                  <a14:compatExt spid="_x0000_s179477"/>
                </a:ext>
                <a:ext uri="{FF2B5EF4-FFF2-40B4-BE49-F238E27FC236}">
                  <a16:creationId xmlns:a16="http://schemas.microsoft.com/office/drawing/2014/main" id="{00000000-0008-0000-0E00-000015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105</xdr:row>
          <xdr:rowOff>0</xdr:rowOff>
        </xdr:from>
        <xdr:to>
          <xdr:col>18</xdr:col>
          <xdr:colOff>234950</xdr:colOff>
          <xdr:row>105</xdr:row>
          <xdr:rowOff>190500</xdr:rowOff>
        </xdr:to>
        <xdr:sp macro="" textlink="">
          <xdr:nvSpPr>
            <xdr:cNvPr id="179478" name="Check Box 278" hidden="1">
              <a:extLst>
                <a:ext uri="{63B3BB69-23CF-44E3-9099-C40C66FF867C}">
                  <a14:compatExt spid="_x0000_s179478"/>
                </a:ext>
                <a:ext uri="{FF2B5EF4-FFF2-40B4-BE49-F238E27FC236}">
                  <a16:creationId xmlns:a16="http://schemas.microsoft.com/office/drawing/2014/main" id="{00000000-0008-0000-0E00-000016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105</xdr:row>
          <xdr:rowOff>0</xdr:rowOff>
        </xdr:from>
        <xdr:to>
          <xdr:col>18</xdr:col>
          <xdr:colOff>234950</xdr:colOff>
          <xdr:row>105</xdr:row>
          <xdr:rowOff>190500</xdr:rowOff>
        </xdr:to>
        <xdr:sp macro="" textlink="">
          <xdr:nvSpPr>
            <xdr:cNvPr id="179479" name="Check Box 279" hidden="1">
              <a:extLst>
                <a:ext uri="{63B3BB69-23CF-44E3-9099-C40C66FF867C}">
                  <a14:compatExt spid="_x0000_s179479"/>
                </a:ext>
                <a:ext uri="{FF2B5EF4-FFF2-40B4-BE49-F238E27FC236}">
                  <a16:creationId xmlns:a16="http://schemas.microsoft.com/office/drawing/2014/main" id="{00000000-0008-0000-0E00-000017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105</xdr:row>
          <xdr:rowOff>0</xdr:rowOff>
        </xdr:from>
        <xdr:to>
          <xdr:col>18</xdr:col>
          <xdr:colOff>234950</xdr:colOff>
          <xdr:row>105</xdr:row>
          <xdr:rowOff>190500</xdr:rowOff>
        </xdr:to>
        <xdr:sp macro="" textlink="">
          <xdr:nvSpPr>
            <xdr:cNvPr id="179480" name="Check Box 280" hidden="1">
              <a:extLst>
                <a:ext uri="{63B3BB69-23CF-44E3-9099-C40C66FF867C}">
                  <a14:compatExt spid="_x0000_s179480"/>
                </a:ext>
                <a:ext uri="{FF2B5EF4-FFF2-40B4-BE49-F238E27FC236}">
                  <a16:creationId xmlns:a16="http://schemas.microsoft.com/office/drawing/2014/main" id="{00000000-0008-0000-0E00-000018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104</xdr:row>
          <xdr:rowOff>0</xdr:rowOff>
        </xdr:from>
        <xdr:to>
          <xdr:col>2</xdr:col>
          <xdr:colOff>12700</xdr:colOff>
          <xdr:row>104</xdr:row>
          <xdr:rowOff>190500</xdr:rowOff>
        </xdr:to>
        <xdr:sp macro="" textlink="">
          <xdr:nvSpPr>
            <xdr:cNvPr id="179481" name="Check Box 281" hidden="1">
              <a:extLst>
                <a:ext uri="{63B3BB69-23CF-44E3-9099-C40C66FF867C}">
                  <a14:compatExt spid="_x0000_s179481"/>
                </a:ext>
                <a:ext uri="{FF2B5EF4-FFF2-40B4-BE49-F238E27FC236}">
                  <a16:creationId xmlns:a16="http://schemas.microsoft.com/office/drawing/2014/main" id="{00000000-0008-0000-0E00-000019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104</xdr:row>
          <xdr:rowOff>0</xdr:rowOff>
        </xdr:from>
        <xdr:to>
          <xdr:col>2</xdr:col>
          <xdr:colOff>12700</xdr:colOff>
          <xdr:row>104</xdr:row>
          <xdr:rowOff>190500</xdr:rowOff>
        </xdr:to>
        <xdr:sp macro="" textlink="">
          <xdr:nvSpPr>
            <xdr:cNvPr id="179482" name="Check Box 282" hidden="1">
              <a:extLst>
                <a:ext uri="{63B3BB69-23CF-44E3-9099-C40C66FF867C}">
                  <a14:compatExt spid="_x0000_s179482"/>
                </a:ext>
                <a:ext uri="{FF2B5EF4-FFF2-40B4-BE49-F238E27FC236}">
                  <a16:creationId xmlns:a16="http://schemas.microsoft.com/office/drawing/2014/main" id="{00000000-0008-0000-0E00-00001A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104</xdr:row>
          <xdr:rowOff>0</xdr:rowOff>
        </xdr:from>
        <xdr:to>
          <xdr:col>2</xdr:col>
          <xdr:colOff>12700</xdr:colOff>
          <xdr:row>104</xdr:row>
          <xdr:rowOff>190500</xdr:rowOff>
        </xdr:to>
        <xdr:sp macro="" textlink="">
          <xdr:nvSpPr>
            <xdr:cNvPr id="179483" name="Check Box 283" hidden="1">
              <a:extLst>
                <a:ext uri="{63B3BB69-23CF-44E3-9099-C40C66FF867C}">
                  <a14:compatExt spid="_x0000_s179483"/>
                </a:ext>
                <a:ext uri="{FF2B5EF4-FFF2-40B4-BE49-F238E27FC236}">
                  <a16:creationId xmlns:a16="http://schemas.microsoft.com/office/drawing/2014/main" id="{00000000-0008-0000-0E00-00001B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xdr:row>
          <xdr:rowOff>0</xdr:rowOff>
        </xdr:from>
        <xdr:to>
          <xdr:col>2</xdr:col>
          <xdr:colOff>12700</xdr:colOff>
          <xdr:row>41</xdr:row>
          <xdr:rowOff>190500</xdr:rowOff>
        </xdr:to>
        <xdr:sp macro="" textlink="">
          <xdr:nvSpPr>
            <xdr:cNvPr id="179487" name="Check Box 287" hidden="1">
              <a:extLst>
                <a:ext uri="{63B3BB69-23CF-44E3-9099-C40C66FF867C}">
                  <a14:compatExt spid="_x0000_s179487"/>
                </a:ext>
                <a:ext uri="{FF2B5EF4-FFF2-40B4-BE49-F238E27FC236}">
                  <a16:creationId xmlns:a16="http://schemas.microsoft.com/office/drawing/2014/main" id="{00000000-0008-0000-0E00-00001F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xdr:row>
          <xdr:rowOff>0</xdr:rowOff>
        </xdr:from>
        <xdr:to>
          <xdr:col>2</xdr:col>
          <xdr:colOff>12700</xdr:colOff>
          <xdr:row>41</xdr:row>
          <xdr:rowOff>190500</xdr:rowOff>
        </xdr:to>
        <xdr:sp macro="" textlink="">
          <xdr:nvSpPr>
            <xdr:cNvPr id="179488" name="Check Box 288" hidden="1">
              <a:extLst>
                <a:ext uri="{63B3BB69-23CF-44E3-9099-C40C66FF867C}">
                  <a14:compatExt spid="_x0000_s179488"/>
                </a:ext>
                <a:ext uri="{FF2B5EF4-FFF2-40B4-BE49-F238E27FC236}">
                  <a16:creationId xmlns:a16="http://schemas.microsoft.com/office/drawing/2014/main" id="{00000000-0008-0000-0E00-000020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xdr:row>
          <xdr:rowOff>0</xdr:rowOff>
        </xdr:from>
        <xdr:to>
          <xdr:col>2</xdr:col>
          <xdr:colOff>12700</xdr:colOff>
          <xdr:row>41</xdr:row>
          <xdr:rowOff>190500</xdr:rowOff>
        </xdr:to>
        <xdr:sp macro="" textlink="">
          <xdr:nvSpPr>
            <xdr:cNvPr id="179489" name="Check Box 289" hidden="1">
              <a:extLst>
                <a:ext uri="{63B3BB69-23CF-44E3-9099-C40C66FF867C}">
                  <a14:compatExt spid="_x0000_s179489"/>
                </a:ext>
                <a:ext uri="{FF2B5EF4-FFF2-40B4-BE49-F238E27FC236}">
                  <a16:creationId xmlns:a16="http://schemas.microsoft.com/office/drawing/2014/main" id="{00000000-0008-0000-0E00-000021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xdr:row>
          <xdr:rowOff>0</xdr:rowOff>
        </xdr:from>
        <xdr:to>
          <xdr:col>2</xdr:col>
          <xdr:colOff>12700</xdr:colOff>
          <xdr:row>49</xdr:row>
          <xdr:rowOff>190500</xdr:rowOff>
        </xdr:to>
        <xdr:sp macro="" textlink="">
          <xdr:nvSpPr>
            <xdr:cNvPr id="179490" name="Check Box 290" hidden="1">
              <a:extLst>
                <a:ext uri="{63B3BB69-23CF-44E3-9099-C40C66FF867C}">
                  <a14:compatExt spid="_x0000_s179490"/>
                </a:ext>
                <a:ext uri="{FF2B5EF4-FFF2-40B4-BE49-F238E27FC236}">
                  <a16:creationId xmlns:a16="http://schemas.microsoft.com/office/drawing/2014/main" id="{00000000-0008-0000-0E00-000022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xdr:row>
          <xdr:rowOff>0</xdr:rowOff>
        </xdr:from>
        <xdr:to>
          <xdr:col>2</xdr:col>
          <xdr:colOff>12700</xdr:colOff>
          <xdr:row>49</xdr:row>
          <xdr:rowOff>190500</xdr:rowOff>
        </xdr:to>
        <xdr:sp macro="" textlink="">
          <xdr:nvSpPr>
            <xdr:cNvPr id="179491" name="Check Box 291" hidden="1">
              <a:extLst>
                <a:ext uri="{63B3BB69-23CF-44E3-9099-C40C66FF867C}">
                  <a14:compatExt spid="_x0000_s179491"/>
                </a:ext>
                <a:ext uri="{FF2B5EF4-FFF2-40B4-BE49-F238E27FC236}">
                  <a16:creationId xmlns:a16="http://schemas.microsoft.com/office/drawing/2014/main" id="{00000000-0008-0000-0E00-000023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xdr:row>
          <xdr:rowOff>0</xdr:rowOff>
        </xdr:from>
        <xdr:to>
          <xdr:col>2</xdr:col>
          <xdr:colOff>12700</xdr:colOff>
          <xdr:row>49</xdr:row>
          <xdr:rowOff>190500</xdr:rowOff>
        </xdr:to>
        <xdr:sp macro="" textlink="">
          <xdr:nvSpPr>
            <xdr:cNvPr id="179492" name="Check Box 292" hidden="1">
              <a:extLst>
                <a:ext uri="{63B3BB69-23CF-44E3-9099-C40C66FF867C}">
                  <a14:compatExt spid="_x0000_s179492"/>
                </a:ext>
                <a:ext uri="{FF2B5EF4-FFF2-40B4-BE49-F238E27FC236}">
                  <a16:creationId xmlns:a16="http://schemas.microsoft.com/office/drawing/2014/main" id="{00000000-0008-0000-0E00-000024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57</xdr:row>
          <xdr:rowOff>0</xdr:rowOff>
        </xdr:from>
        <xdr:to>
          <xdr:col>2</xdr:col>
          <xdr:colOff>12700</xdr:colOff>
          <xdr:row>57</xdr:row>
          <xdr:rowOff>190500</xdr:rowOff>
        </xdr:to>
        <xdr:sp macro="" textlink="">
          <xdr:nvSpPr>
            <xdr:cNvPr id="179493" name="Check Box 293" hidden="1">
              <a:extLst>
                <a:ext uri="{63B3BB69-23CF-44E3-9099-C40C66FF867C}">
                  <a14:compatExt spid="_x0000_s179493"/>
                </a:ext>
                <a:ext uri="{FF2B5EF4-FFF2-40B4-BE49-F238E27FC236}">
                  <a16:creationId xmlns:a16="http://schemas.microsoft.com/office/drawing/2014/main" id="{00000000-0008-0000-0E00-000025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57</xdr:row>
          <xdr:rowOff>0</xdr:rowOff>
        </xdr:from>
        <xdr:to>
          <xdr:col>2</xdr:col>
          <xdr:colOff>12700</xdr:colOff>
          <xdr:row>57</xdr:row>
          <xdr:rowOff>190500</xdr:rowOff>
        </xdr:to>
        <xdr:sp macro="" textlink="">
          <xdr:nvSpPr>
            <xdr:cNvPr id="179494" name="Check Box 294" hidden="1">
              <a:extLst>
                <a:ext uri="{63B3BB69-23CF-44E3-9099-C40C66FF867C}">
                  <a14:compatExt spid="_x0000_s179494"/>
                </a:ext>
                <a:ext uri="{FF2B5EF4-FFF2-40B4-BE49-F238E27FC236}">
                  <a16:creationId xmlns:a16="http://schemas.microsoft.com/office/drawing/2014/main" id="{00000000-0008-0000-0E00-000026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57</xdr:row>
          <xdr:rowOff>0</xdr:rowOff>
        </xdr:from>
        <xdr:to>
          <xdr:col>2</xdr:col>
          <xdr:colOff>12700</xdr:colOff>
          <xdr:row>57</xdr:row>
          <xdr:rowOff>190500</xdr:rowOff>
        </xdr:to>
        <xdr:sp macro="" textlink="">
          <xdr:nvSpPr>
            <xdr:cNvPr id="179495" name="Check Box 295" hidden="1">
              <a:extLst>
                <a:ext uri="{63B3BB69-23CF-44E3-9099-C40C66FF867C}">
                  <a14:compatExt spid="_x0000_s179495"/>
                </a:ext>
                <a:ext uri="{FF2B5EF4-FFF2-40B4-BE49-F238E27FC236}">
                  <a16:creationId xmlns:a16="http://schemas.microsoft.com/office/drawing/2014/main" id="{00000000-0008-0000-0E00-000027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xdr:row>
          <xdr:rowOff>0</xdr:rowOff>
        </xdr:from>
        <xdr:to>
          <xdr:col>2</xdr:col>
          <xdr:colOff>12700</xdr:colOff>
          <xdr:row>41</xdr:row>
          <xdr:rowOff>190500</xdr:rowOff>
        </xdr:to>
        <xdr:sp macro="" textlink="">
          <xdr:nvSpPr>
            <xdr:cNvPr id="179498" name="Check Box 298" hidden="1">
              <a:extLst>
                <a:ext uri="{63B3BB69-23CF-44E3-9099-C40C66FF867C}">
                  <a14:compatExt spid="_x0000_s179498"/>
                </a:ext>
                <a:ext uri="{FF2B5EF4-FFF2-40B4-BE49-F238E27FC236}">
                  <a16:creationId xmlns:a16="http://schemas.microsoft.com/office/drawing/2014/main" id="{00000000-0008-0000-0E00-00002A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xdr:row>
          <xdr:rowOff>0</xdr:rowOff>
        </xdr:from>
        <xdr:to>
          <xdr:col>2</xdr:col>
          <xdr:colOff>12700</xdr:colOff>
          <xdr:row>41</xdr:row>
          <xdr:rowOff>190500</xdr:rowOff>
        </xdr:to>
        <xdr:sp macro="" textlink="">
          <xdr:nvSpPr>
            <xdr:cNvPr id="179499" name="Check Box 299" hidden="1">
              <a:extLst>
                <a:ext uri="{63B3BB69-23CF-44E3-9099-C40C66FF867C}">
                  <a14:compatExt spid="_x0000_s179499"/>
                </a:ext>
                <a:ext uri="{FF2B5EF4-FFF2-40B4-BE49-F238E27FC236}">
                  <a16:creationId xmlns:a16="http://schemas.microsoft.com/office/drawing/2014/main" id="{00000000-0008-0000-0E00-00002B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xdr:row>
          <xdr:rowOff>0</xdr:rowOff>
        </xdr:from>
        <xdr:to>
          <xdr:col>2</xdr:col>
          <xdr:colOff>12700</xdr:colOff>
          <xdr:row>41</xdr:row>
          <xdr:rowOff>190500</xdr:rowOff>
        </xdr:to>
        <xdr:sp macro="" textlink="">
          <xdr:nvSpPr>
            <xdr:cNvPr id="179500" name="Check Box 300" hidden="1">
              <a:extLst>
                <a:ext uri="{63B3BB69-23CF-44E3-9099-C40C66FF867C}">
                  <a14:compatExt spid="_x0000_s179500"/>
                </a:ext>
                <a:ext uri="{FF2B5EF4-FFF2-40B4-BE49-F238E27FC236}">
                  <a16:creationId xmlns:a16="http://schemas.microsoft.com/office/drawing/2014/main" id="{00000000-0008-0000-0E00-00002C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xdr:row>
          <xdr:rowOff>0</xdr:rowOff>
        </xdr:from>
        <xdr:to>
          <xdr:col>2</xdr:col>
          <xdr:colOff>12700</xdr:colOff>
          <xdr:row>49</xdr:row>
          <xdr:rowOff>190500</xdr:rowOff>
        </xdr:to>
        <xdr:sp macro="" textlink="">
          <xdr:nvSpPr>
            <xdr:cNvPr id="179501" name="Check Box 301" hidden="1">
              <a:extLst>
                <a:ext uri="{63B3BB69-23CF-44E3-9099-C40C66FF867C}">
                  <a14:compatExt spid="_x0000_s179501"/>
                </a:ext>
                <a:ext uri="{FF2B5EF4-FFF2-40B4-BE49-F238E27FC236}">
                  <a16:creationId xmlns:a16="http://schemas.microsoft.com/office/drawing/2014/main" id="{00000000-0008-0000-0E00-00002D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xdr:row>
          <xdr:rowOff>0</xdr:rowOff>
        </xdr:from>
        <xdr:to>
          <xdr:col>2</xdr:col>
          <xdr:colOff>12700</xdr:colOff>
          <xdr:row>49</xdr:row>
          <xdr:rowOff>190500</xdr:rowOff>
        </xdr:to>
        <xdr:sp macro="" textlink="">
          <xdr:nvSpPr>
            <xdr:cNvPr id="179502" name="Check Box 302" hidden="1">
              <a:extLst>
                <a:ext uri="{63B3BB69-23CF-44E3-9099-C40C66FF867C}">
                  <a14:compatExt spid="_x0000_s179502"/>
                </a:ext>
                <a:ext uri="{FF2B5EF4-FFF2-40B4-BE49-F238E27FC236}">
                  <a16:creationId xmlns:a16="http://schemas.microsoft.com/office/drawing/2014/main" id="{00000000-0008-0000-0E00-00002E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xdr:row>
          <xdr:rowOff>0</xdr:rowOff>
        </xdr:from>
        <xdr:to>
          <xdr:col>2</xdr:col>
          <xdr:colOff>12700</xdr:colOff>
          <xdr:row>49</xdr:row>
          <xdr:rowOff>190500</xdr:rowOff>
        </xdr:to>
        <xdr:sp macro="" textlink="">
          <xdr:nvSpPr>
            <xdr:cNvPr id="179503" name="Check Box 303" hidden="1">
              <a:extLst>
                <a:ext uri="{63B3BB69-23CF-44E3-9099-C40C66FF867C}">
                  <a14:compatExt spid="_x0000_s179503"/>
                </a:ext>
                <a:ext uri="{FF2B5EF4-FFF2-40B4-BE49-F238E27FC236}">
                  <a16:creationId xmlns:a16="http://schemas.microsoft.com/office/drawing/2014/main" id="{00000000-0008-0000-0E00-00002F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57</xdr:row>
          <xdr:rowOff>0</xdr:rowOff>
        </xdr:from>
        <xdr:to>
          <xdr:col>2</xdr:col>
          <xdr:colOff>12700</xdr:colOff>
          <xdr:row>57</xdr:row>
          <xdr:rowOff>190500</xdr:rowOff>
        </xdr:to>
        <xdr:sp macro="" textlink="">
          <xdr:nvSpPr>
            <xdr:cNvPr id="179504" name="Check Box 304" hidden="1">
              <a:extLst>
                <a:ext uri="{63B3BB69-23CF-44E3-9099-C40C66FF867C}">
                  <a14:compatExt spid="_x0000_s179504"/>
                </a:ext>
                <a:ext uri="{FF2B5EF4-FFF2-40B4-BE49-F238E27FC236}">
                  <a16:creationId xmlns:a16="http://schemas.microsoft.com/office/drawing/2014/main" id="{00000000-0008-0000-0E00-000030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57</xdr:row>
          <xdr:rowOff>0</xdr:rowOff>
        </xdr:from>
        <xdr:to>
          <xdr:col>2</xdr:col>
          <xdr:colOff>12700</xdr:colOff>
          <xdr:row>57</xdr:row>
          <xdr:rowOff>190500</xdr:rowOff>
        </xdr:to>
        <xdr:sp macro="" textlink="">
          <xdr:nvSpPr>
            <xdr:cNvPr id="179505" name="Check Box 305" hidden="1">
              <a:extLst>
                <a:ext uri="{63B3BB69-23CF-44E3-9099-C40C66FF867C}">
                  <a14:compatExt spid="_x0000_s179505"/>
                </a:ext>
                <a:ext uri="{FF2B5EF4-FFF2-40B4-BE49-F238E27FC236}">
                  <a16:creationId xmlns:a16="http://schemas.microsoft.com/office/drawing/2014/main" id="{00000000-0008-0000-0E00-000031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57</xdr:row>
          <xdr:rowOff>0</xdr:rowOff>
        </xdr:from>
        <xdr:to>
          <xdr:col>2</xdr:col>
          <xdr:colOff>12700</xdr:colOff>
          <xdr:row>57</xdr:row>
          <xdr:rowOff>190500</xdr:rowOff>
        </xdr:to>
        <xdr:sp macro="" textlink="">
          <xdr:nvSpPr>
            <xdr:cNvPr id="179506" name="Check Box 306" hidden="1">
              <a:extLst>
                <a:ext uri="{63B3BB69-23CF-44E3-9099-C40C66FF867C}">
                  <a14:compatExt spid="_x0000_s179506"/>
                </a:ext>
                <a:ext uri="{FF2B5EF4-FFF2-40B4-BE49-F238E27FC236}">
                  <a16:creationId xmlns:a16="http://schemas.microsoft.com/office/drawing/2014/main" id="{00000000-0008-0000-0E00-000032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65</xdr:row>
          <xdr:rowOff>0</xdr:rowOff>
        </xdr:from>
        <xdr:to>
          <xdr:col>2</xdr:col>
          <xdr:colOff>12700</xdr:colOff>
          <xdr:row>65</xdr:row>
          <xdr:rowOff>190500</xdr:rowOff>
        </xdr:to>
        <xdr:sp macro="" textlink="">
          <xdr:nvSpPr>
            <xdr:cNvPr id="179507" name="Check Box 307" hidden="1">
              <a:extLst>
                <a:ext uri="{63B3BB69-23CF-44E3-9099-C40C66FF867C}">
                  <a14:compatExt spid="_x0000_s179507"/>
                </a:ext>
                <a:ext uri="{FF2B5EF4-FFF2-40B4-BE49-F238E27FC236}">
                  <a16:creationId xmlns:a16="http://schemas.microsoft.com/office/drawing/2014/main" id="{00000000-0008-0000-0E00-000033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65</xdr:row>
          <xdr:rowOff>0</xdr:rowOff>
        </xdr:from>
        <xdr:to>
          <xdr:col>2</xdr:col>
          <xdr:colOff>12700</xdr:colOff>
          <xdr:row>65</xdr:row>
          <xdr:rowOff>190500</xdr:rowOff>
        </xdr:to>
        <xdr:sp macro="" textlink="">
          <xdr:nvSpPr>
            <xdr:cNvPr id="179508" name="Check Box 308" hidden="1">
              <a:extLst>
                <a:ext uri="{63B3BB69-23CF-44E3-9099-C40C66FF867C}">
                  <a14:compatExt spid="_x0000_s179508"/>
                </a:ext>
                <a:ext uri="{FF2B5EF4-FFF2-40B4-BE49-F238E27FC236}">
                  <a16:creationId xmlns:a16="http://schemas.microsoft.com/office/drawing/2014/main" id="{00000000-0008-0000-0E00-000034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65</xdr:row>
          <xdr:rowOff>0</xdr:rowOff>
        </xdr:from>
        <xdr:to>
          <xdr:col>2</xdr:col>
          <xdr:colOff>12700</xdr:colOff>
          <xdr:row>65</xdr:row>
          <xdr:rowOff>190500</xdr:rowOff>
        </xdr:to>
        <xdr:sp macro="" textlink="">
          <xdr:nvSpPr>
            <xdr:cNvPr id="179509" name="Check Box 309" hidden="1">
              <a:extLst>
                <a:ext uri="{63B3BB69-23CF-44E3-9099-C40C66FF867C}">
                  <a14:compatExt spid="_x0000_s179509"/>
                </a:ext>
                <a:ext uri="{FF2B5EF4-FFF2-40B4-BE49-F238E27FC236}">
                  <a16:creationId xmlns:a16="http://schemas.microsoft.com/office/drawing/2014/main" id="{00000000-0008-0000-0E00-000035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73</xdr:row>
          <xdr:rowOff>0</xdr:rowOff>
        </xdr:from>
        <xdr:to>
          <xdr:col>2</xdr:col>
          <xdr:colOff>12700</xdr:colOff>
          <xdr:row>73</xdr:row>
          <xdr:rowOff>190500</xdr:rowOff>
        </xdr:to>
        <xdr:sp macro="" textlink="">
          <xdr:nvSpPr>
            <xdr:cNvPr id="179510" name="Check Box 310" hidden="1">
              <a:extLst>
                <a:ext uri="{63B3BB69-23CF-44E3-9099-C40C66FF867C}">
                  <a14:compatExt spid="_x0000_s179510"/>
                </a:ext>
                <a:ext uri="{FF2B5EF4-FFF2-40B4-BE49-F238E27FC236}">
                  <a16:creationId xmlns:a16="http://schemas.microsoft.com/office/drawing/2014/main" id="{00000000-0008-0000-0E00-000036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73</xdr:row>
          <xdr:rowOff>0</xdr:rowOff>
        </xdr:from>
        <xdr:to>
          <xdr:col>2</xdr:col>
          <xdr:colOff>12700</xdr:colOff>
          <xdr:row>73</xdr:row>
          <xdr:rowOff>190500</xdr:rowOff>
        </xdr:to>
        <xdr:sp macro="" textlink="">
          <xdr:nvSpPr>
            <xdr:cNvPr id="179511" name="Check Box 311" hidden="1">
              <a:extLst>
                <a:ext uri="{63B3BB69-23CF-44E3-9099-C40C66FF867C}">
                  <a14:compatExt spid="_x0000_s179511"/>
                </a:ext>
                <a:ext uri="{FF2B5EF4-FFF2-40B4-BE49-F238E27FC236}">
                  <a16:creationId xmlns:a16="http://schemas.microsoft.com/office/drawing/2014/main" id="{00000000-0008-0000-0E00-000037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73</xdr:row>
          <xdr:rowOff>0</xdr:rowOff>
        </xdr:from>
        <xdr:to>
          <xdr:col>2</xdr:col>
          <xdr:colOff>12700</xdr:colOff>
          <xdr:row>73</xdr:row>
          <xdr:rowOff>190500</xdr:rowOff>
        </xdr:to>
        <xdr:sp macro="" textlink="">
          <xdr:nvSpPr>
            <xdr:cNvPr id="179512" name="Check Box 312" hidden="1">
              <a:extLst>
                <a:ext uri="{63B3BB69-23CF-44E3-9099-C40C66FF867C}">
                  <a14:compatExt spid="_x0000_s179512"/>
                </a:ext>
                <a:ext uri="{FF2B5EF4-FFF2-40B4-BE49-F238E27FC236}">
                  <a16:creationId xmlns:a16="http://schemas.microsoft.com/office/drawing/2014/main" id="{00000000-0008-0000-0E00-000038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81</xdr:row>
          <xdr:rowOff>0</xdr:rowOff>
        </xdr:from>
        <xdr:to>
          <xdr:col>2</xdr:col>
          <xdr:colOff>12700</xdr:colOff>
          <xdr:row>81</xdr:row>
          <xdr:rowOff>190500</xdr:rowOff>
        </xdr:to>
        <xdr:sp macro="" textlink="">
          <xdr:nvSpPr>
            <xdr:cNvPr id="179513" name="Check Box 313" hidden="1">
              <a:extLst>
                <a:ext uri="{63B3BB69-23CF-44E3-9099-C40C66FF867C}">
                  <a14:compatExt spid="_x0000_s179513"/>
                </a:ext>
                <a:ext uri="{FF2B5EF4-FFF2-40B4-BE49-F238E27FC236}">
                  <a16:creationId xmlns:a16="http://schemas.microsoft.com/office/drawing/2014/main" id="{00000000-0008-0000-0E00-000039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81</xdr:row>
          <xdr:rowOff>0</xdr:rowOff>
        </xdr:from>
        <xdr:to>
          <xdr:col>2</xdr:col>
          <xdr:colOff>12700</xdr:colOff>
          <xdr:row>81</xdr:row>
          <xdr:rowOff>190500</xdr:rowOff>
        </xdr:to>
        <xdr:sp macro="" textlink="">
          <xdr:nvSpPr>
            <xdr:cNvPr id="179514" name="Check Box 314" hidden="1">
              <a:extLst>
                <a:ext uri="{63B3BB69-23CF-44E3-9099-C40C66FF867C}">
                  <a14:compatExt spid="_x0000_s179514"/>
                </a:ext>
                <a:ext uri="{FF2B5EF4-FFF2-40B4-BE49-F238E27FC236}">
                  <a16:creationId xmlns:a16="http://schemas.microsoft.com/office/drawing/2014/main" id="{00000000-0008-0000-0E00-00003A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81</xdr:row>
          <xdr:rowOff>0</xdr:rowOff>
        </xdr:from>
        <xdr:to>
          <xdr:col>2</xdr:col>
          <xdr:colOff>12700</xdr:colOff>
          <xdr:row>81</xdr:row>
          <xdr:rowOff>190500</xdr:rowOff>
        </xdr:to>
        <xdr:sp macro="" textlink="">
          <xdr:nvSpPr>
            <xdr:cNvPr id="179515" name="Check Box 315" hidden="1">
              <a:extLst>
                <a:ext uri="{63B3BB69-23CF-44E3-9099-C40C66FF867C}">
                  <a14:compatExt spid="_x0000_s179515"/>
                </a:ext>
                <a:ext uri="{FF2B5EF4-FFF2-40B4-BE49-F238E27FC236}">
                  <a16:creationId xmlns:a16="http://schemas.microsoft.com/office/drawing/2014/main" id="{00000000-0008-0000-0E00-00003B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89</xdr:row>
          <xdr:rowOff>0</xdr:rowOff>
        </xdr:from>
        <xdr:to>
          <xdr:col>2</xdr:col>
          <xdr:colOff>12700</xdr:colOff>
          <xdr:row>89</xdr:row>
          <xdr:rowOff>190500</xdr:rowOff>
        </xdr:to>
        <xdr:sp macro="" textlink="">
          <xdr:nvSpPr>
            <xdr:cNvPr id="179516" name="Check Box 316" hidden="1">
              <a:extLst>
                <a:ext uri="{63B3BB69-23CF-44E3-9099-C40C66FF867C}">
                  <a14:compatExt spid="_x0000_s179516"/>
                </a:ext>
                <a:ext uri="{FF2B5EF4-FFF2-40B4-BE49-F238E27FC236}">
                  <a16:creationId xmlns:a16="http://schemas.microsoft.com/office/drawing/2014/main" id="{00000000-0008-0000-0E00-00003C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89</xdr:row>
          <xdr:rowOff>0</xdr:rowOff>
        </xdr:from>
        <xdr:to>
          <xdr:col>2</xdr:col>
          <xdr:colOff>12700</xdr:colOff>
          <xdr:row>89</xdr:row>
          <xdr:rowOff>190500</xdr:rowOff>
        </xdr:to>
        <xdr:sp macro="" textlink="">
          <xdr:nvSpPr>
            <xdr:cNvPr id="179517" name="Check Box 317" hidden="1">
              <a:extLst>
                <a:ext uri="{63B3BB69-23CF-44E3-9099-C40C66FF867C}">
                  <a14:compatExt spid="_x0000_s179517"/>
                </a:ext>
                <a:ext uri="{FF2B5EF4-FFF2-40B4-BE49-F238E27FC236}">
                  <a16:creationId xmlns:a16="http://schemas.microsoft.com/office/drawing/2014/main" id="{00000000-0008-0000-0E00-00003D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89</xdr:row>
          <xdr:rowOff>0</xdr:rowOff>
        </xdr:from>
        <xdr:to>
          <xdr:col>2</xdr:col>
          <xdr:colOff>12700</xdr:colOff>
          <xdr:row>89</xdr:row>
          <xdr:rowOff>190500</xdr:rowOff>
        </xdr:to>
        <xdr:sp macro="" textlink="">
          <xdr:nvSpPr>
            <xdr:cNvPr id="179518" name="Check Box 318" hidden="1">
              <a:extLst>
                <a:ext uri="{63B3BB69-23CF-44E3-9099-C40C66FF867C}">
                  <a14:compatExt spid="_x0000_s179518"/>
                </a:ext>
                <a:ext uri="{FF2B5EF4-FFF2-40B4-BE49-F238E27FC236}">
                  <a16:creationId xmlns:a16="http://schemas.microsoft.com/office/drawing/2014/main" id="{00000000-0008-0000-0E00-00003E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97</xdr:row>
          <xdr:rowOff>0</xdr:rowOff>
        </xdr:from>
        <xdr:to>
          <xdr:col>2</xdr:col>
          <xdr:colOff>12700</xdr:colOff>
          <xdr:row>97</xdr:row>
          <xdr:rowOff>190500</xdr:rowOff>
        </xdr:to>
        <xdr:sp macro="" textlink="">
          <xdr:nvSpPr>
            <xdr:cNvPr id="179519" name="Check Box 319" hidden="1">
              <a:extLst>
                <a:ext uri="{63B3BB69-23CF-44E3-9099-C40C66FF867C}">
                  <a14:compatExt spid="_x0000_s179519"/>
                </a:ext>
                <a:ext uri="{FF2B5EF4-FFF2-40B4-BE49-F238E27FC236}">
                  <a16:creationId xmlns:a16="http://schemas.microsoft.com/office/drawing/2014/main" id="{00000000-0008-0000-0E00-00003F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97</xdr:row>
          <xdr:rowOff>0</xdr:rowOff>
        </xdr:from>
        <xdr:to>
          <xdr:col>2</xdr:col>
          <xdr:colOff>12700</xdr:colOff>
          <xdr:row>97</xdr:row>
          <xdr:rowOff>190500</xdr:rowOff>
        </xdr:to>
        <xdr:sp macro="" textlink="">
          <xdr:nvSpPr>
            <xdr:cNvPr id="179520" name="Check Box 320" hidden="1">
              <a:extLst>
                <a:ext uri="{63B3BB69-23CF-44E3-9099-C40C66FF867C}">
                  <a14:compatExt spid="_x0000_s179520"/>
                </a:ext>
                <a:ext uri="{FF2B5EF4-FFF2-40B4-BE49-F238E27FC236}">
                  <a16:creationId xmlns:a16="http://schemas.microsoft.com/office/drawing/2014/main" id="{00000000-0008-0000-0E00-000040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97</xdr:row>
          <xdr:rowOff>0</xdr:rowOff>
        </xdr:from>
        <xdr:to>
          <xdr:col>2</xdr:col>
          <xdr:colOff>12700</xdr:colOff>
          <xdr:row>97</xdr:row>
          <xdr:rowOff>190500</xdr:rowOff>
        </xdr:to>
        <xdr:sp macro="" textlink="">
          <xdr:nvSpPr>
            <xdr:cNvPr id="179521" name="Check Box 321" hidden="1">
              <a:extLst>
                <a:ext uri="{63B3BB69-23CF-44E3-9099-C40C66FF867C}">
                  <a14:compatExt spid="_x0000_s179521"/>
                </a:ext>
                <a:ext uri="{FF2B5EF4-FFF2-40B4-BE49-F238E27FC236}">
                  <a16:creationId xmlns:a16="http://schemas.microsoft.com/office/drawing/2014/main" id="{00000000-0008-0000-0E00-000041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105</xdr:row>
          <xdr:rowOff>0</xdr:rowOff>
        </xdr:from>
        <xdr:to>
          <xdr:col>2</xdr:col>
          <xdr:colOff>12700</xdr:colOff>
          <xdr:row>105</xdr:row>
          <xdr:rowOff>190500</xdr:rowOff>
        </xdr:to>
        <xdr:sp macro="" textlink="">
          <xdr:nvSpPr>
            <xdr:cNvPr id="179522" name="Check Box 322" hidden="1">
              <a:extLst>
                <a:ext uri="{63B3BB69-23CF-44E3-9099-C40C66FF867C}">
                  <a14:compatExt spid="_x0000_s179522"/>
                </a:ext>
                <a:ext uri="{FF2B5EF4-FFF2-40B4-BE49-F238E27FC236}">
                  <a16:creationId xmlns:a16="http://schemas.microsoft.com/office/drawing/2014/main" id="{00000000-0008-0000-0E00-000042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105</xdr:row>
          <xdr:rowOff>0</xdr:rowOff>
        </xdr:from>
        <xdr:to>
          <xdr:col>2</xdr:col>
          <xdr:colOff>12700</xdr:colOff>
          <xdr:row>105</xdr:row>
          <xdr:rowOff>190500</xdr:rowOff>
        </xdr:to>
        <xdr:sp macro="" textlink="">
          <xdr:nvSpPr>
            <xdr:cNvPr id="179523" name="Check Box 323" hidden="1">
              <a:extLst>
                <a:ext uri="{63B3BB69-23CF-44E3-9099-C40C66FF867C}">
                  <a14:compatExt spid="_x0000_s179523"/>
                </a:ext>
                <a:ext uri="{FF2B5EF4-FFF2-40B4-BE49-F238E27FC236}">
                  <a16:creationId xmlns:a16="http://schemas.microsoft.com/office/drawing/2014/main" id="{00000000-0008-0000-0E00-000043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105</xdr:row>
          <xdr:rowOff>0</xdr:rowOff>
        </xdr:from>
        <xdr:to>
          <xdr:col>2</xdr:col>
          <xdr:colOff>12700</xdr:colOff>
          <xdr:row>105</xdr:row>
          <xdr:rowOff>190500</xdr:rowOff>
        </xdr:to>
        <xdr:sp macro="" textlink="">
          <xdr:nvSpPr>
            <xdr:cNvPr id="179524" name="Check Box 324" hidden="1">
              <a:extLst>
                <a:ext uri="{63B3BB69-23CF-44E3-9099-C40C66FF867C}">
                  <a14:compatExt spid="_x0000_s179524"/>
                </a:ext>
                <a:ext uri="{FF2B5EF4-FFF2-40B4-BE49-F238E27FC236}">
                  <a16:creationId xmlns:a16="http://schemas.microsoft.com/office/drawing/2014/main" id="{00000000-0008-0000-0E00-000044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30</xdr:row>
          <xdr:rowOff>0</xdr:rowOff>
        </xdr:from>
        <xdr:to>
          <xdr:col>43</xdr:col>
          <xdr:colOff>234950</xdr:colOff>
          <xdr:row>30</xdr:row>
          <xdr:rowOff>190500</xdr:rowOff>
        </xdr:to>
        <xdr:sp macro="" textlink="">
          <xdr:nvSpPr>
            <xdr:cNvPr id="179526" name="Check Box 326" hidden="1">
              <a:extLst>
                <a:ext uri="{63B3BB69-23CF-44E3-9099-C40C66FF867C}">
                  <a14:compatExt spid="_x0000_s179526"/>
                </a:ext>
                <a:ext uri="{FF2B5EF4-FFF2-40B4-BE49-F238E27FC236}">
                  <a16:creationId xmlns:a16="http://schemas.microsoft.com/office/drawing/2014/main" id="{00000000-0008-0000-0E00-000046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30</xdr:row>
          <xdr:rowOff>0</xdr:rowOff>
        </xdr:from>
        <xdr:to>
          <xdr:col>43</xdr:col>
          <xdr:colOff>234950</xdr:colOff>
          <xdr:row>30</xdr:row>
          <xdr:rowOff>190500</xdr:rowOff>
        </xdr:to>
        <xdr:sp macro="" textlink="">
          <xdr:nvSpPr>
            <xdr:cNvPr id="179527" name="Check Box 327" hidden="1">
              <a:extLst>
                <a:ext uri="{63B3BB69-23CF-44E3-9099-C40C66FF867C}">
                  <a14:compatExt spid="_x0000_s179527"/>
                </a:ext>
                <a:ext uri="{FF2B5EF4-FFF2-40B4-BE49-F238E27FC236}">
                  <a16:creationId xmlns:a16="http://schemas.microsoft.com/office/drawing/2014/main" id="{00000000-0008-0000-0E00-000047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30</xdr:row>
          <xdr:rowOff>0</xdr:rowOff>
        </xdr:from>
        <xdr:to>
          <xdr:col>43</xdr:col>
          <xdr:colOff>234950</xdr:colOff>
          <xdr:row>30</xdr:row>
          <xdr:rowOff>190500</xdr:rowOff>
        </xdr:to>
        <xdr:sp macro="" textlink="">
          <xdr:nvSpPr>
            <xdr:cNvPr id="179528" name="Check Box 328" hidden="1">
              <a:extLst>
                <a:ext uri="{63B3BB69-23CF-44E3-9099-C40C66FF867C}">
                  <a14:compatExt spid="_x0000_s179528"/>
                </a:ext>
                <a:ext uri="{FF2B5EF4-FFF2-40B4-BE49-F238E27FC236}">
                  <a16:creationId xmlns:a16="http://schemas.microsoft.com/office/drawing/2014/main" id="{00000000-0008-0000-0E00-000048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30</xdr:row>
          <xdr:rowOff>0</xdr:rowOff>
        </xdr:from>
        <xdr:to>
          <xdr:col>43</xdr:col>
          <xdr:colOff>234950</xdr:colOff>
          <xdr:row>30</xdr:row>
          <xdr:rowOff>190500</xdr:rowOff>
        </xdr:to>
        <xdr:sp macro="" textlink="">
          <xdr:nvSpPr>
            <xdr:cNvPr id="179529" name="Check Box 329" hidden="1">
              <a:extLst>
                <a:ext uri="{63B3BB69-23CF-44E3-9099-C40C66FF867C}">
                  <a14:compatExt spid="_x0000_s179529"/>
                </a:ext>
                <a:ext uri="{FF2B5EF4-FFF2-40B4-BE49-F238E27FC236}">
                  <a16:creationId xmlns:a16="http://schemas.microsoft.com/office/drawing/2014/main" id="{00000000-0008-0000-0E00-000049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30</xdr:row>
          <xdr:rowOff>0</xdr:rowOff>
        </xdr:from>
        <xdr:to>
          <xdr:col>43</xdr:col>
          <xdr:colOff>234950</xdr:colOff>
          <xdr:row>30</xdr:row>
          <xdr:rowOff>190500</xdr:rowOff>
        </xdr:to>
        <xdr:sp macro="" textlink="">
          <xdr:nvSpPr>
            <xdr:cNvPr id="179530" name="Check Box 330" hidden="1">
              <a:extLst>
                <a:ext uri="{63B3BB69-23CF-44E3-9099-C40C66FF867C}">
                  <a14:compatExt spid="_x0000_s179530"/>
                </a:ext>
                <a:ext uri="{FF2B5EF4-FFF2-40B4-BE49-F238E27FC236}">
                  <a16:creationId xmlns:a16="http://schemas.microsoft.com/office/drawing/2014/main" id="{00000000-0008-0000-0E00-00004A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30</xdr:row>
          <xdr:rowOff>0</xdr:rowOff>
        </xdr:from>
        <xdr:to>
          <xdr:col>43</xdr:col>
          <xdr:colOff>234950</xdr:colOff>
          <xdr:row>30</xdr:row>
          <xdr:rowOff>190500</xdr:rowOff>
        </xdr:to>
        <xdr:sp macro="" textlink="">
          <xdr:nvSpPr>
            <xdr:cNvPr id="179531" name="Check Box 331" hidden="1">
              <a:extLst>
                <a:ext uri="{63B3BB69-23CF-44E3-9099-C40C66FF867C}">
                  <a14:compatExt spid="_x0000_s179531"/>
                </a:ext>
                <a:ext uri="{FF2B5EF4-FFF2-40B4-BE49-F238E27FC236}">
                  <a16:creationId xmlns:a16="http://schemas.microsoft.com/office/drawing/2014/main" id="{00000000-0008-0000-0E00-00004B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32" name="Check Box 332" hidden="1">
              <a:extLst>
                <a:ext uri="{63B3BB69-23CF-44E3-9099-C40C66FF867C}">
                  <a14:compatExt spid="_x0000_s179532"/>
                </a:ext>
                <a:ext uri="{FF2B5EF4-FFF2-40B4-BE49-F238E27FC236}">
                  <a16:creationId xmlns:a16="http://schemas.microsoft.com/office/drawing/2014/main" id="{00000000-0008-0000-0E00-00004C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33" name="Check Box 333" hidden="1">
              <a:extLst>
                <a:ext uri="{63B3BB69-23CF-44E3-9099-C40C66FF867C}">
                  <a14:compatExt spid="_x0000_s179533"/>
                </a:ext>
                <a:ext uri="{FF2B5EF4-FFF2-40B4-BE49-F238E27FC236}">
                  <a16:creationId xmlns:a16="http://schemas.microsoft.com/office/drawing/2014/main" id="{00000000-0008-0000-0E00-00004D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34" name="Check Box 334" hidden="1">
              <a:extLst>
                <a:ext uri="{63B3BB69-23CF-44E3-9099-C40C66FF867C}">
                  <a14:compatExt spid="_x0000_s179534"/>
                </a:ext>
                <a:ext uri="{FF2B5EF4-FFF2-40B4-BE49-F238E27FC236}">
                  <a16:creationId xmlns:a16="http://schemas.microsoft.com/office/drawing/2014/main" id="{00000000-0008-0000-0E00-00004E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35" name="Check Box 335" hidden="1">
              <a:extLst>
                <a:ext uri="{63B3BB69-23CF-44E3-9099-C40C66FF867C}">
                  <a14:compatExt spid="_x0000_s179535"/>
                </a:ext>
                <a:ext uri="{FF2B5EF4-FFF2-40B4-BE49-F238E27FC236}">
                  <a16:creationId xmlns:a16="http://schemas.microsoft.com/office/drawing/2014/main" id="{00000000-0008-0000-0E00-00004F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36" name="Check Box 336" hidden="1">
              <a:extLst>
                <a:ext uri="{63B3BB69-23CF-44E3-9099-C40C66FF867C}">
                  <a14:compatExt spid="_x0000_s179536"/>
                </a:ext>
                <a:ext uri="{FF2B5EF4-FFF2-40B4-BE49-F238E27FC236}">
                  <a16:creationId xmlns:a16="http://schemas.microsoft.com/office/drawing/2014/main" id="{00000000-0008-0000-0E00-000050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37" name="Check Box 337" hidden="1">
              <a:extLst>
                <a:ext uri="{63B3BB69-23CF-44E3-9099-C40C66FF867C}">
                  <a14:compatExt spid="_x0000_s179537"/>
                </a:ext>
                <a:ext uri="{FF2B5EF4-FFF2-40B4-BE49-F238E27FC236}">
                  <a16:creationId xmlns:a16="http://schemas.microsoft.com/office/drawing/2014/main" id="{00000000-0008-0000-0E00-000051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38" name="Check Box 338" hidden="1">
              <a:extLst>
                <a:ext uri="{63B3BB69-23CF-44E3-9099-C40C66FF867C}">
                  <a14:compatExt spid="_x0000_s179538"/>
                </a:ext>
                <a:ext uri="{FF2B5EF4-FFF2-40B4-BE49-F238E27FC236}">
                  <a16:creationId xmlns:a16="http://schemas.microsoft.com/office/drawing/2014/main" id="{00000000-0008-0000-0E00-000052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39" name="Check Box 339" hidden="1">
              <a:extLst>
                <a:ext uri="{63B3BB69-23CF-44E3-9099-C40C66FF867C}">
                  <a14:compatExt spid="_x0000_s179539"/>
                </a:ext>
                <a:ext uri="{FF2B5EF4-FFF2-40B4-BE49-F238E27FC236}">
                  <a16:creationId xmlns:a16="http://schemas.microsoft.com/office/drawing/2014/main" id="{00000000-0008-0000-0E00-000053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40" name="Check Box 340" hidden="1">
              <a:extLst>
                <a:ext uri="{63B3BB69-23CF-44E3-9099-C40C66FF867C}">
                  <a14:compatExt spid="_x0000_s179540"/>
                </a:ext>
                <a:ext uri="{FF2B5EF4-FFF2-40B4-BE49-F238E27FC236}">
                  <a16:creationId xmlns:a16="http://schemas.microsoft.com/office/drawing/2014/main" id="{00000000-0008-0000-0E00-000054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41" name="Check Box 341" hidden="1">
              <a:extLst>
                <a:ext uri="{63B3BB69-23CF-44E3-9099-C40C66FF867C}">
                  <a14:compatExt spid="_x0000_s179541"/>
                </a:ext>
                <a:ext uri="{FF2B5EF4-FFF2-40B4-BE49-F238E27FC236}">
                  <a16:creationId xmlns:a16="http://schemas.microsoft.com/office/drawing/2014/main" id="{00000000-0008-0000-0E00-000055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42" name="Check Box 342" hidden="1">
              <a:extLst>
                <a:ext uri="{63B3BB69-23CF-44E3-9099-C40C66FF867C}">
                  <a14:compatExt spid="_x0000_s179542"/>
                </a:ext>
                <a:ext uri="{FF2B5EF4-FFF2-40B4-BE49-F238E27FC236}">
                  <a16:creationId xmlns:a16="http://schemas.microsoft.com/office/drawing/2014/main" id="{00000000-0008-0000-0E00-000056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43" name="Check Box 343" hidden="1">
              <a:extLst>
                <a:ext uri="{63B3BB69-23CF-44E3-9099-C40C66FF867C}">
                  <a14:compatExt spid="_x0000_s179543"/>
                </a:ext>
                <a:ext uri="{FF2B5EF4-FFF2-40B4-BE49-F238E27FC236}">
                  <a16:creationId xmlns:a16="http://schemas.microsoft.com/office/drawing/2014/main" id="{00000000-0008-0000-0E00-000057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44" name="Check Box 344" hidden="1">
              <a:extLst>
                <a:ext uri="{63B3BB69-23CF-44E3-9099-C40C66FF867C}">
                  <a14:compatExt spid="_x0000_s179544"/>
                </a:ext>
                <a:ext uri="{FF2B5EF4-FFF2-40B4-BE49-F238E27FC236}">
                  <a16:creationId xmlns:a16="http://schemas.microsoft.com/office/drawing/2014/main" id="{00000000-0008-0000-0E00-000058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45" name="Check Box 345" hidden="1">
              <a:extLst>
                <a:ext uri="{63B3BB69-23CF-44E3-9099-C40C66FF867C}">
                  <a14:compatExt spid="_x0000_s179545"/>
                </a:ext>
                <a:ext uri="{FF2B5EF4-FFF2-40B4-BE49-F238E27FC236}">
                  <a16:creationId xmlns:a16="http://schemas.microsoft.com/office/drawing/2014/main" id="{00000000-0008-0000-0E00-000059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46" name="Check Box 346" hidden="1">
              <a:extLst>
                <a:ext uri="{63B3BB69-23CF-44E3-9099-C40C66FF867C}">
                  <a14:compatExt spid="_x0000_s179546"/>
                </a:ext>
                <a:ext uri="{FF2B5EF4-FFF2-40B4-BE49-F238E27FC236}">
                  <a16:creationId xmlns:a16="http://schemas.microsoft.com/office/drawing/2014/main" id="{00000000-0008-0000-0E00-00005A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47" name="Check Box 347" hidden="1">
              <a:extLst>
                <a:ext uri="{63B3BB69-23CF-44E3-9099-C40C66FF867C}">
                  <a14:compatExt spid="_x0000_s179547"/>
                </a:ext>
                <a:ext uri="{FF2B5EF4-FFF2-40B4-BE49-F238E27FC236}">
                  <a16:creationId xmlns:a16="http://schemas.microsoft.com/office/drawing/2014/main" id="{00000000-0008-0000-0E00-00005B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48" name="Check Box 348" hidden="1">
              <a:extLst>
                <a:ext uri="{63B3BB69-23CF-44E3-9099-C40C66FF867C}">
                  <a14:compatExt spid="_x0000_s179548"/>
                </a:ext>
                <a:ext uri="{FF2B5EF4-FFF2-40B4-BE49-F238E27FC236}">
                  <a16:creationId xmlns:a16="http://schemas.microsoft.com/office/drawing/2014/main" id="{00000000-0008-0000-0E00-00005C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49" name="Check Box 349" hidden="1">
              <a:extLst>
                <a:ext uri="{63B3BB69-23CF-44E3-9099-C40C66FF867C}">
                  <a14:compatExt spid="_x0000_s179549"/>
                </a:ext>
                <a:ext uri="{FF2B5EF4-FFF2-40B4-BE49-F238E27FC236}">
                  <a16:creationId xmlns:a16="http://schemas.microsoft.com/office/drawing/2014/main" id="{00000000-0008-0000-0E00-00005D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50" name="Check Box 350" hidden="1">
              <a:extLst>
                <a:ext uri="{63B3BB69-23CF-44E3-9099-C40C66FF867C}">
                  <a14:compatExt spid="_x0000_s179550"/>
                </a:ext>
                <a:ext uri="{FF2B5EF4-FFF2-40B4-BE49-F238E27FC236}">
                  <a16:creationId xmlns:a16="http://schemas.microsoft.com/office/drawing/2014/main" id="{00000000-0008-0000-0E00-00005E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51" name="Check Box 351" hidden="1">
              <a:extLst>
                <a:ext uri="{63B3BB69-23CF-44E3-9099-C40C66FF867C}">
                  <a14:compatExt spid="_x0000_s179551"/>
                </a:ext>
                <a:ext uri="{FF2B5EF4-FFF2-40B4-BE49-F238E27FC236}">
                  <a16:creationId xmlns:a16="http://schemas.microsoft.com/office/drawing/2014/main" id="{00000000-0008-0000-0E00-00005F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33</xdr:row>
          <xdr:rowOff>0</xdr:rowOff>
        </xdr:from>
        <xdr:to>
          <xdr:col>43</xdr:col>
          <xdr:colOff>234950</xdr:colOff>
          <xdr:row>33</xdr:row>
          <xdr:rowOff>190500</xdr:rowOff>
        </xdr:to>
        <xdr:sp macro="" textlink="">
          <xdr:nvSpPr>
            <xdr:cNvPr id="179552" name="Check Box 352" hidden="1">
              <a:extLst>
                <a:ext uri="{63B3BB69-23CF-44E3-9099-C40C66FF867C}">
                  <a14:compatExt spid="_x0000_s179552"/>
                </a:ext>
                <a:ext uri="{FF2B5EF4-FFF2-40B4-BE49-F238E27FC236}">
                  <a16:creationId xmlns:a16="http://schemas.microsoft.com/office/drawing/2014/main" id="{00000000-0008-0000-0E00-000060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53" name="Check Box 353" hidden="1">
              <a:extLst>
                <a:ext uri="{63B3BB69-23CF-44E3-9099-C40C66FF867C}">
                  <a14:compatExt spid="_x0000_s179553"/>
                </a:ext>
                <a:ext uri="{FF2B5EF4-FFF2-40B4-BE49-F238E27FC236}">
                  <a16:creationId xmlns:a16="http://schemas.microsoft.com/office/drawing/2014/main" id="{00000000-0008-0000-0E00-000061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54" name="Check Box 354" hidden="1">
              <a:extLst>
                <a:ext uri="{63B3BB69-23CF-44E3-9099-C40C66FF867C}">
                  <a14:compatExt spid="_x0000_s179554"/>
                </a:ext>
                <a:ext uri="{FF2B5EF4-FFF2-40B4-BE49-F238E27FC236}">
                  <a16:creationId xmlns:a16="http://schemas.microsoft.com/office/drawing/2014/main" id="{00000000-0008-0000-0E00-000062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55" name="Check Box 355" hidden="1">
              <a:extLst>
                <a:ext uri="{63B3BB69-23CF-44E3-9099-C40C66FF867C}">
                  <a14:compatExt spid="_x0000_s179555"/>
                </a:ext>
                <a:ext uri="{FF2B5EF4-FFF2-40B4-BE49-F238E27FC236}">
                  <a16:creationId xmlns:a16="http://schemas.microsoft.com/office/drawing/2014/main" id="{00000000-0008-0000-0E00-000063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56" name="Check Box 356" hidden="1">
              <a:extLst>
                <a:ext uri="{63B3BB69-23CF-44E3-9099-C40C66FF867C}">
                  <a14:compatExt spid="_x0000_s179556"/>
                </a:ext>
                <a:ext uri="{FF2B5EF4-FFF2-40B4-BE49-F238E27FC236}">
                  <a16:creationId xmlns:a16="http://schemas.microsoft.com/office/drawing/2014/main" id="{00000000-0008-0000-0E00-000064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57" name="Check Box 357" hidden="1">
              <a:extLst>
                <a:ext uri="{63B3BB69-23CF-44E3-9099-C40C66FF867C}">
                  <a14:compatExt spid="_x0000_s179557"/>
                </a:ext>
                <a:ext uri="{FF2B5EF4-FFF2-40B4-BE49-F238E27FC236}">
                  <a16:creationId xmlns:a16="http://schemas.microsoft.com/office/drawing/2014/main" id="{00000000-0008-0000-0E00-000065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58" name="Check Box 358" hidden="1">
              <a:extLst>
                <a:ext uri="{63B3BB69-23CF-44E3-9099-C40C66FF867C}">
                  <a14:compatExt spid="_x0000_s179558"/>
                </a:ext>
                <a:ext uri="{FF2B5EF4-FFF2-40B4-BE49-F238E27FC236}">
                  <a16:creationId xmlns:a16="http://schemas.microsoft.com/office/drawing/2014/main" id="{00000000-0008-0000-0E00-000066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59" name="Check Box 359" hidden="1">
              <a:extLst>
                <a:ext uri="{63B3BB69-23CF-44E3-9099-C40C66FF867C}">
                  <a14:compatExt spid="_x0000_s179559"/>
                </a:ext>
                <a:ext uri="{FF2B5EF4-FFF2-40B4-BE49-F238E27FC236}">
                  <a16:creationId xmlns:a16="http://schemas.microsoft.com/office/drawing/2014/main" id="{00000000-0008-0000-0E00-000067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60" name="Check Box 360" hidden="1">
              <a:extLst>
                <a:ext uri="{63B3BB69-23CF-44E3-9099-C40C66FF867C}">
                  <a14:compatExt spid="_x0000_s179560"/>
                </a:ext>
                <a:ext uri="{FF2B5EF4-FFF2-40B4-BE49-F238E27FC236}">
                  <a16:creationId xmlns:a16="http://schemas.microsoft.com/office/drawing/2014/main" id="{00000000-0008-0000-0E00-000068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61" name="Check Box 361" hidden="1">
              <a:extLst>
                <a:ext uri="{63B3BB69-23CF-44E3-9099-C40C66FF867C}">
                  <a14:compatExt spid="_x0000_s179561"/>
                </a:ext>
                <a:ext uri="{FF2B5EF4-FFF2-40B4-BE49-F238E27FC236}">
                  <a16:creationId xmlns:a16="http://schemas.microsoft.com/office/drawing/2014/main" id="{00000000-0008-0000-0E00-000069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62" name="Check Box 362" hidden="1">
              <a:extLst>
                <a:ext uri="{63B3BB69-23CF-44E3-9099-C40C66FF867C}">
                  <a14:compatExt spid="_x0000_s179562"/>
                </a:ext>
                <a:ext uri="{FF2B5EF4-FFF2-40B4-BE49-F238E27FC236}">
                  <a16:creationId xmlns:a16="http://schemas.microsoft.com/office/drawing/2014/main" id="{00000000-0008-0000-0E00-00006A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63" name="Check Box 363" hidden="1">
              <a:extLst>
                <a:ext uri="{63B3BB69-23CF-44E3-9099-C40C66FF867C}">
                  <a14:compatExt spid="_x0000_s179563"/>
                </a:ext>
                <a:ext uri="{FF2B5EF4-FFF2-40B4-BE49-F238E27FC236}">
                  <a16:creationId xmlns:a16="http://schemas.microsoft.com/office/drawing/2014/main" id="{00000000-0008-0000-0E00-00006B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64" name="Check Box 364" hidden="1">
              <a:extLst>
                <a:ext uri="{63B3BB69-23CF-44E3-9099-C40C66FF867C}">
                  <a14:compatExt spid="_x0000_s179564"/>
                </a:ext>
                <a:ext uri="{FF2B5EF4-FFF2-40B4-BE49-F238E27FC236}">
                  <a16:creationId xmlns:a16="http://schemas.microsoft.com/office/drawing/2014/main" id="{00000000-0008-0000-0E00-00006C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65" name="Check Box 365" hidden="1">
              <a:extLst>
                <a:ext uri="{63B3BB69-23CF-44E3-9099-C40C66FF867C}">
                  <a14:compatExt spid="_x0000_s179565"/>
                </a:ext>
                <a:ext uri="{FF2B5EF4-FFF2-40B4-BE49-F238E27FC236}">
                  <a16:creationId xmlns:a16="http://schemas.microsoft.com/office/drawing/2014/main" id="{00000000-0008-0000-0E00-00006D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66" name="Check Box 366" hidden="1">
              <a:extLst>
                <a:ext uri="{63B3BB69-23CF-44E3-9099-C40C66FF867C}">
                  <a14:compatExt spid="_x0000_s179566"/>
                </a:ext>
                <a:ext uri="{FF2B5EF4-FFF2-40B4-BE49-F238E27FC236}">
                  <a16:creationId xmlns:a16="http://schemas.microsoft.com/office/drawing/2014/main" id="{00000000-0008-0000-0E00-00006E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67" name="Check Box 367" hidden="1">
              <a:extLst>
                <a:ext uri="{63B3BB69-23CF-44E3-9099-C40C66FF867C}">
                  <a14:compatExt spid="_x0000_s179567"/>
                </a:ext>
                <a:ext uri="{FF2B5EF4-FFF2-40B4-BE49-F238E27FC236}">
                  <a16:creationId xmlns:a16="http://schemas.microsoft.com/office/drawing/2014/main" id="{00000000-0008-0000-0E00-00006F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68" name="Check Box 368" hidden="1">
              <a:extLst>
                <a:ext uri="{63B3BB69-23CF-44E3-9099-C40C66FF867C}">
                  <a14:compatExt spid="_x0000_s179568"/>
                </a:ext>
                <a:ext uri="{FF2B5EF4-FFF2-40B4-BE49-F238E27FC236}">
                  <a16:creationId xmlns:a16="http://schemas.microsoft.com/office/drawing/2014/main" id="{00000000-0008-0000-0E00-000070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69" name="Check Box 369" hidden="1">
              <a:extLst>
                <a:ext uri="{63B3BB69-23CF-44E3-9099-C40C66FF867C}">
                  <a14:compatExt spid="_x0000_s179569"/>
                </a:ext>
                <a:ext uri="{FF2B5EF4-FFF2-40B4-BE49-F238E27FC236}">
                  <a16:creationId xmlns:a16="http://schemas.microsoft.com/office/drawing/2014/main" id="{00000000-0008-0000-0E00-000071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70" name="Check Box 370" hidden="1">
              <a:extLst>
                <a:ext uri="{63B3BB69-23CF-44E3-9099-C40C66FF867C}">
                  <a14:compatExt spid="_x0000_s179570"/>
                </a:ext>
                <a:ext uri="{FF2B5EF4-FFF2-40B4-BE49-F238E27FC236}">
                  <a16:creationId xmlns:a16="http://schemas.microsoft.com/office/drawing/2014/main" id="{00000000-0008-0000-0E00-000072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71" name="Check Box 371" hidden="1">
              <a:extLst>
                <a:ext uri="{63B3BB69-23CF-44E3-9099-C40C66FF867C}">
                  <a14:compatExt spid="_x0000_s179571"/>
                </a:ext>
                <a:ext uri="{FF2B5EF4-FFF2-40B4-BE49-F238E27FC236}">
                  <a16:creationId xmlns:a16="http://schemas.microsoft.com/office/drawing/2014/main" id="{00000000-0008-0000-0E00-000073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72" name="Check Box 372" hidden="1">
              <a:extLst>
                <a:ext uri="{63B3BB69-23CF-44E3-9099-C40C66FF867C}">
                  <a14:compatExt spid="_x0000_s179572"/>
                </a:ext>
                <a:ext uri="{FF2B5EF4-FFF2-40B4-BE49-F238E27FC236}">
                  <a16:creationId xmlns:a16="http://schemas.microsoft.com/office/drawing/2014/main" id="{00000000-0008-0000-0E00-000074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73" name="Check Box 373" hidden="1">
              <a:extLst>
                <a:ext uri="{63B3BB69-23CF-44E3-9099-C40C66FF867C}">
                  <a14:compatExt spid="_x0000_s179573"/>
                </a:ext>
                <a:ext uri="{FF2B5EF4-FFF2-40B4-BE49-F238E27FC236}">
                  <a16:creationId xmlns:a16="http://schemas.microsoft.com/office/drawing/2014/main" id="{00000000-0008-0000-0E00-000075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74" name="Check Box 374" hidden="1">
              <a:extLst>
                <a:ext uri="{63B3BB69-23CF-44E3-9099-C40C66FF867C}">
                  <a14:compatExt spid="_x0000_s179574"/>
                </a:ext>
                <a:ext uri="{FF2B5EF4-FFF2-40B4-BE49-F238E27FC236}">
                  <a16:creationId xmlns:a16="http://schemas.microsoft.com/office/drawing/2014/main" id="{00000000-0008-0000-0E00-000076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75" name="Check Box 375" hidden="1">
              <a:extLst>
                <a:ext uri="{63B3BB69-23CF-44E3-9099-C40C66FF867C}">
                  <a14:compatExt spid="_x0000_s179575"/>
                </a:ext>
                <a:ext uri="{FF2B5EF4-FFF2-40B4-BE49-F238E27FC236}">
                  <a16:creationId xmlns:a16="http://schemas.microsoft.com/office/drawing/2014/main" id="{00000000-0008-0000-0E00-000077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76" name="Check Box 376" hidden="1">
              <a:extLst>
                <a:ext uri="{63B3BB69-23CF-44E3-9099-C40C66FF867C}">
                  <a14:compatExt spid="_x0000_s179576"/>
                </a:ext>
                <a:ext uri="{FF2B5EF4-FFF2-40B4-BE49-F238E27FC236}">
                  <a16:creationId xmlns:a16="http://schemas.microsoft.com/office/drawing/2014/main" id="{00000000-0008-0000-0E00-000078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77" name="Check Box 377" hidden="1">
              <a:extLst>
                <a:ext uri="{63B3BB69-23CF-44E3-9099-C40C66FF867C}">
                  <a14:compatExt spid="_x0000_s179577"/>
                </a:ext>
                <a:ext uri="{FF2B5EF4-FFF2-40B4-BE49-F238E27FC236}">
                  <a16:creationId xmlns:a16="http://schemas.microsoft.com/office/drawing/2014/main" id="{00000000-0008-0000-0E00-000079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78" name="Check Box 378" hidden="1">
              <a:extLst>
                <a:ext uri="{63B3BB69-23CF-44E3-9099-C40C66FF867C}">
                  <a14:compatExt spid="_x0000_s179578"/>
                </a:ext>
                <a:ext uri="{FF2B5EF4-FFF2-40B4-BE49-F238E27FC236}">
                  <a16:creationId xmlns:a16="http://schemas.microsoft.com/office/drawing/2014/main" id="{00000000-0008-0000-0E00-00007A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79" name="Check Box 379" hidden="1">
              <a:extLst>
                <a:ext uri="{63B3BB69-23CF-44E3-9099-C40C66FF867C}">
                  <a14:compatExt spid="_x0000_s179579"/>
                </a:ext>
                <a:ext uri="{FF2B5EF4-FFF2-40B4-BE49-F238E27FC236}">
                  <a16:creationId xmlns:a16="http://schemas.microsoft.com/office/drawing/2014/main" id="{00000000-0008-0000-0E00-00007B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80" name="Check Box 380" hidden="1">
              <a:extLst>
                <a:ext uri="{63B3BB69-23CF-44E3-9099-C40C66FF867C}">
                  <a14:compatExt spid="_x0000_s179580"/>
                </a:ext>
                <a:ext uri="{FF2B5EF4-FFF2-40B4-BE49-F238E27FC236}">
                  <a16:creationId xmlns:a16="http://schemas.microsoft.com/office/drawing/2014/main" id="{00000000-0008-0000-0E00-00007C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81" name="Check Box 381" hidden="1">
              <a:extLst>
                <a:ext uri="{63B3BB69-23CF-44E3-9099-C40C66FF867C}">
                  <a14:compatExt spid="_x0000_s179581"/>
                </a:ext>
                <a:ext uri="{FF2B5EF4-FFF2-40B4-BE49-F238E27FC236}">
                  <a16:creationId xmlns:a16="http://schemas.microsoft.com/office/drawing/2014/main" id="{00000000-0008-0000-0E00-00007D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82" name="Check Box 382" hidden="1">
              <a:extLst>
                <a:ext uri="{63B3BB69-23CF-44E3-9099-C40C66FF867C}">
                  <a14:compatExt spid="_x0000_s179582"/>
                </a:ext>
                <a:ext uri="{FF2B5EF4-FFF2-40B4-BE49-F238E27FC236}">
                  <a16:creationId xmlns:a16="http://schemas.microsoft.com/office/drawing/2014/main" id="{00000000-0008-0000-0E00-00007E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83" name="Check Box 383" hidden="1">
              <a:extLst>
                <a:ext uri="{63B3BB69-23CF-44E3-9099-C40C66FF867C}">
                  <a14:compatExt spid="_x0000_s179583"/>
                </a:ext>
                <a:ext uri="{FF2B5EF4-FFF2-40B4-BE49-F238E27FC236}">
                  <a16:creationId xmlns:a16="http://schemas.microsoft.com/office/drawing/2014/main" id="{00000000-0008-0000-0E00-00007F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84" name="Check Box 384" hidden="1">
              <a:extLst>
                <a:ext uri="{63B3BB69-23CF-44E3-9099-C40C66FF867C}">
                  <a14:compatExt spid="_x0000_s179584"/>
                </a:ext>
                <a:ext uri="{FF2B5EF4-FFF2-40B4-BE49-F238E27FC236}">
                  <a16:creationId xmlns:a16="http://schemas.microsoft.com/office/drawing/2014/main" id="{00000000-0008-0000-0E00-000080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85" name="Check Box 385" hidden="1">
              <a:extLst>
                <a:ext uri="{63B3BB69-23CF-44E3-9099-C40C66FF867C}">
                  <a14:compatExt spid="_x0000_s179585"/>
                </a:ext>
                <a:ext uri="{FF2B5EF4-FFF2-40B4-BE49-F238E27FC236}">
                  <a16:creationId xmlns:a16="http://schemas.microsoft.com/office/drawing/2014/main" id="{00000000-0008-0000-0E00-000081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86" name="Check Box 386" hidden="1">
              <a:extLst>
                <a:ext uri="{63B3BB69-23CF-44E3-9099-C40C66FF867C}">
                  <a14:compatExt spid="_x0000_s179586"/>
                </a:ext>
                <a:ext uri="{FF2B5EF4-FFF2-40B4-BE49-F238E27FC236}">
                  <a16:creationId xmlns:a16="http://schemas.microsoft.com/office/drawing/2014/main" id="{00000000-0008-0000-0E00-000082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87" name="Check Box 387" hidden="1">
              <a:extLst>
                <a:ext uri="{63B3BB69-23CF-44E3-9099-C40C66FF867C}">
                  <a14:compatExt spid="_x0000_s179587"/>
                </a:ext>
                <a:ext uri="{FF2B5EF4-FFF2-40B4-BE49-F238E27FC236}">
                  <a16:creationId xmlns:a16="http://schemas.microsoft.com/office/drawing/2014/main" id="{00000000-0008-0000-0E00-000083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88" name="Check Box 388" hidden="1">
              <a:extLst>
                <a:ext uri="{63B3BB69-23CF-44E3-9099-C40C66FF867C}">
                  <a14:compatExt spid="_x0000_s179588"/>
                </a:ext>
                <a:ext uri="{FF2B5EF4-FFF2-40B4-BE49-F238E27FC236}">
                  <a16:creationId xmlns:a16="http://schemas.microsoft.com/office/drawing/2014/main" id="{00000000-0008-0000-0E00-000084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89" name="Check Box 389" hidden="1">
              <a:extLst>
                <a:ext uri="{63B3BB69-23CF-44E3-9099-C40C66FF867C}">
                  <a14:compatExt spid="_x0000_s179589"/>
                </a:ext>
                <a:ext uri="{FF2B5EF4-FFF2-40B4-BE49-F238E27FC236}">
                  <a16:creationId xmlns:a16="http://schemas.microsoft.com/office/drawing/2014/main" id="{00000000-0008-0000-0E00-000085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90" name="Check Box 390" hidden="1">
              <a:extLst>
                <a:ext uri="{63B3BB69-23CF-44E3-9099-C40C66FF867C}">
                  <a14:compatExt spid="_x0000_s179590"/>
                </a:ext>
                <a:ext uri="{FF2B5EF4-FFF2-40B4-BE49-F238E27FC236}">
                  <a16:creationId xmlns:a16="http://schemas.microsoft.com/office/drawing/2014/main" id="{00000000-0008-0000-0E00-000086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91" name="Check Box 391" hidden="1">
              <a:extLst>
                <a:ext uri="{63B3BB69-23CF-44E3-9099-C40C66FF867C}">
                  <a14:compatExt spid="_x0000_s179591"/>
                </a:ext>
                <a:ext uri="{FF2B5EF4-FFF2-40B4-BE49-F238E27FC236}">
                  <a16:creationId xmlns:a16="http://schemas.microsoft.com/office/drawing/2014/main" id="{00000000-0008-0000-0E00-000087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92" name="Check Box 392" hidden="1">
              <a:extLst>
                <a:ext uri="{63B3BB69-23CF-44E3-9099-C40C66FF867C}">
                  <a14:compatExt spid="_x0000_s179592"/>
                </a:ext>
                <a:ext uri="{FF2B5EF4-FFF2-40B4-BE49-F238E27FC236}">
                  <a16:creationId xmlns:a16="http://schemas.microsoft.com/office/drawing/2014/main" id="{00000000-0008-0000-0E00-000088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93" name="Check Box 393" hidden="1">
              <a:extLst>
                <a:ext uri="{63B3BB69-23CF-44E3-9099-C40C66FF867C}">
                  <a14:compatExt spid="_x0000_s179593"/>
                </a:ext>
                <a:ext uri="{FF2B5EF4-FFF2-40B4-BE49-F238E27FC236}">
                  <a16:creationId xmlns:a16="http://schemas.microsoft.com/office/drawing/2014/main" id="{00000000-0008-0000-0E00-000089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594" name="Check Box 394" hidden="1">
              <a:extLst>
                <a:ext uri="{63B3BB69-23CF-44E3-9099-C40C66FF867C}">
                  <a14:compatExt spid="_x0000_s179594"/>
                </a:ext>
                <a:ext uri="{FF2B5EF4-FFF2-40B4-BE49-F238E27FC236}">
                  <a16:creationId xmlns:a16="http://schemas.microsoft.com/office/drawing/2014/main" id="{00000000-0008-0000-0E00-00008A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95" name="Check Box 395" hidden="1">
              <a:extLst>
                <a:ext uri="{63B3BB69-23CF-44E3-9099-C40C66FF867C}">
                  <a14:compatExt spid="_x0000_s179595"/>
                </a:ext>
                <a:ext uri="{FF2B5EF4-FFF2-40B4-BE49-F238E27FC236}">
                  <a16:creationId xmlns:a16="http://schemas.microsoft.com/office/drawing/2014/main" id="{00000000-0008-0000-0E00-00008B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96" name="Check Box 396" hidden="1">
              <a:extLst>
                <a:ext uri="{63B3BB69-23CF-44E3-9099-C40C66FF867C}">
                  <a14:compatExt spid="_x0000_s179596"/>
                </a:ext>
                <a:ext uri="{FF2B5EF4-FFF2-40B4-BE49-F238E27FC236}">
                  <a16:creationId xmlns:a16="http://schemas.microsoft.com/office/drawing/2014/main" id="{00000000-0008-0000-0E00-00008C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97" name="Check Box 397" hidden="1">
              <a:extLst>
                <a:ext uri="{63B3BB69-23CF-44E3-9099-C40C66FF867C}">
                  <a14:compatExt spid="_x0000_s179597"/>
                </a:ext>
                <a:ext uri="{FF2B5EF4-FFF2-40B4-BE49-F238E27FC236}">
                  <a16:creationId xmlns:a16="http://schemas.microsoft.com/office/drawing/2014/main" id="{00000000-0008-0000-0E00-00008D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98" name="Check Box 398" hidden="1">
              <a:extLst>
                <a:ext uri="{63B3BB69-23CF-44E3-9099-C40C66FF867C}">
                  <a14:compatExt spid="_x0000_s179598"/>
                </a:ext>
                <a:ext uri="{FF2B5EF4-FFF2-40B4-BE49-F238E27FC236}">
                  <a16:creationId xmlns:a16="http://schemas.microsoft.com/office/drawing/2014/main" id="{00000000-0008-0000-0E00-00008E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599" name="Check Box 399" hidden="1">
              <a:extLst>
                <a:ext uri="{63B3BB69-23CF-44E3-9099-C40C66FF867C}">
                  <a14:compatExt spid="_x0000_s179599"/>
                </a:ext>
                <a:ext uri="{FF2B5EF4-FFF2-40B4-BE49-F238E27FC236}">
                  <a16:creationId xmlns:a16="http://schemas.microsoft.com/office/drawing/2014/main" id="{00000000-0008-0000-0E00-00008F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600" name="Check Box 400" hidden="1">
              <a:extLst>
                <a:ext uri="{63B3BB69-23CF-44E3-9099-C40C66FF867C}">
                  <a14:compatExt spid="_x0000_s179600"/>
                </a:ext>
                <a:ext uri="{FF2B5EF4-FFF2-40B4-BE49-F238E27FC236}">
                  <a16:creationId xmlns:a16="http://schemas.microsoft.com/office/drawing/2014/main" id="{00000000-0008-0000-0E00-000090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601" name="Check Box 401" hidden="1">
              <a:extLst>
                <a:ext uri="{63B3BB69-23CF-44E3-9099-C40C66FF867C}">
                  <a14:compatExt spid="_x0000_s179601"/>
                </a:ext>
                <a:ext uri="{FF2B5EF4-FFF2-40B4-BE49-F238E27FC236}">
                  <a16:creationId xmlns:a16="http://schemas.microsoft.com/office/drawing/2014/main" id="{00000000-0008-0000-0E00-000091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602" name="Check Box 402" hidden="1">
              <a:extLst>
                <a:ext uri="{63B3BB69-23CF-44E3-9099-C40C66FF867C}">
                  <a14:compatExt spid="_x0000_s179602"/>
                </a:ext>
                <a:ext uri="{FF2B5EF4-FFF2-40B4-BE49-F238E27FC236}">
                  <a16:creationId xmlns:a16="http://schemas.microsoft.com/office/drawing/2014/main" id="{00000000-0008-0000-0E00-000092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603" name="Check Box 403" hidden="1">
              <a:extLst>
                <a:ext uri="{63B3BB69-23CF-44E3-9099-C40C66FF867C}">
                  <a14:compatExt spid="_x0000_s179603"/>
                </a:ext>
                <a:ext uri="{FF2B5EF4-FFF2-40B4-BE49-F238E27FC236}">
                  <a16:creationId xmlns:a16="http://schemas.microsoft.com/office/drawing/2014/main" id="{00000000-0008-0000-0E00-000093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604" name="Check Box 404" hidden="1">
              <a:extLst>
                <a:ext uri="{63B3BB69-23CF-44E3-9099-C40C66FF867C}">
                  <a14:compatExt spid="_x0000_s179604"/>
                </a:ext>
                <a:ext uri="{FF2B5EF4-FFF2-40B4-BE49-F238E27FC236}">
                  <a16:creationId xmlns:a16="http://schemas.microsoft.com/office/drawing/2014/main" id="{00000000-0008-0000-0E00-000094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605" name="Check Box 405" hidden="1">
              <a:extLst>
                <a:ext uri="{63B3BB69-23CF-44E3-9099-C40C66FF867C}">
                  <a14:compatExt spid="_x0000_s179605"/>
                </a:ext>
                <a:ext uri="{FF2B5EF4-FFF2-40B4-BE49-F238E27FC236}">
                  <a16:creationId xmlns:a16="http://schemas.microsoft.com/office/drawing/2014/main" id="{00000000-0008-0000-0E00-000095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606" name="Check Box 406" hidden="1">
              <a:extLst>
                <a:ext uri="{63B3BB69-23CF-44E3-9099-C40C66FF867C}">
                  <a14:compatExt spid="_x0000_s179606"/>
                </a:ext>
                <a:ext uri="{FF2B5EF4-FFF2-40B4-BE49-F238E27FC236}">
                  <a16:creationId xmlns:a16="http://schemas.microsoft.com/office/drawing/2014/main" id="{00000000-0008-0000-0E00-000096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607" name="Check Box 407" hidden="1">
              <a:extLst>
                <a:ext uri="{63B3BB69-23CF-44E3-9099-C40C66FF867C}">
                  <a14:compatExt spid="_x0000_s179607"/>
                </a:ext>
                <a:ext uri="{FF2B5EF4-FFF2-40B4-BE49-F238E27FC236}">
                  <a16:creationId xmlns:a16="http://schemas.microsoft.com/office/drawing/2014/main" id="{00000000-0008-0000-0E00-000097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608" name="Check Box 408" hidden="1">
              <a:extLst>
                <a:ext uri="{63B3BB69-23CF-44E3-9099-C40C66FF867C}">
                  <a14:compatExt spid="_x0000_s179608"/>
                </a:ext>
                <a:ext uri="{FF2B5EF4-FFF2-40B4-BE49-F238E27FC236}">
                  <a16:creationId xmlns:a16="http://schemas.microsoft.com/office/drawing/2014/main" id="{00000000-0008-0000-0E00-000098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609" name="Check Box 409" hidden="1">
              <a:extLst>
                <a:ext uri="{63B3BB69-23CF-44E3-9099-C40C66FF867C}">
                  <a14:compatExt spid="_x0000_s179609"/>
                </a:ext>
                <a:ext uri="{FF2B5EF4-FFF2-40B4-BE49-F238E27FC236}">
                  <a16:creationId xmlns:a16="http://schemas.microsoft.com/office/drawing/2014/main" id="{00000000-0008-0000-0E00-000099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610" name="Check Box 410" hidden="1">
              <a:extLst>
                <a:ext uri="{63B3BB69-23CF-44E3-9099-C40C66FF867C}">
                  <a14:compatExt spid="_x0000_s179610"/>
                </a:ext>
                <a:ext uri="{FF2B5EF4-FFF2-40B4-BE49-F238E27FC236}">
                  <a16:creationId xmlns:a16="http://schemas.microsoft.com/office/drawing/2014/main" id="{00000000-0008-0000-0E00-00009A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611" name="Check Box 411" hidden="1">
              <a:extLst>
                <a:ext uri="{63B3BB69-23CF-44E3-9099-C40C66FF867C}">
                  <a14:compatExt spid="_x0000_s179611"/>
                </a:ext>
                <a:ext uri="{FF2B5EF4-FFF2-40B4-BE49-F238E27FC236}">
                  <a16:creationId xmlns:a16="http://schemas.microsoft.com/office/drawing/2014/main" id="{00000000-0008-0000-0E00-00009B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612" name="Check Box 412" hidden="1">
              <a:extLst>
                <a:ext uri="{63B3BB69-23CF-44E3-9099-C40C66FF867C}">
                  <a14:compatExt spid="_x0000_s179612"/>
                </a:ext>
                <a:ext uri="{FF2B5EF4-FFF2-40B4-BE49-F238E27FC236}">
                  <a16:creationId xmlns:a16="http://schemas.microsoft.com/office/drawing/2014/main" id="{00000000-0008-0000-0E00-00009C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613" name="Check Box 413" hidden="1">
              <a:extLst>
                <a:ext uri="{63B3BB69-23CF-44E3-9099-C40C66FF867C}">
                  <a14:compatExt spid="_x0000_s179613"/>
                </a:ext>
                <a:ext uri="{FF2B5EF4-FFF2-40B4-BE49-F238E27FC236}">
                  <a16:creationId xmlns:a16="http://schemas.microsoft.com/office/drawing/2014/main" id="{00000000-0008-0000-0E00-00009D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614" name="Check Box 414" hidden="1">
              <a:extLst>
                <a:ext uri="{63B3BB69-23CF-44E3-9099-C40C66FF867C}">
                  <a14:compatExt spid="_x0000_s179614"/>
                </a:ext>
                <a:ext uri="{FF2B5EF4-FFF2-40B4-BE49-F238E27FC236}">
                  <a16:creationId xmlns:a16="http://schemas.microsoft.com/office/drawing/2014/main" id="{00000000-0008-0000-0E00-00009E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615" name="Check Box 415" hidden="1">
              <a:extLst>
                <a:ext uri="{63B3BB69-23CF-44E3-9099-C40C66FF867C}">
                  <a14:compatExt spid="_x0000_s179615"/>
                </a:ext>
                <a:ext uri="{FF2B5EF4-FFF2-40B4-BE49-F238E27FC236}">
                  <a16:creationId xmlns:a16="http://schemas.microsoft.com/office/drawing/2014/main" id="{00000000-0008-0000-0E00-00009F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16" name="Check Box 416" hidden="1">
              <a:extLst>
                <a:ext uri="{63B3BB69-23CF-44E3-9099-C40C66FF867C}">
                  <a14:compatExt spid="_x0000_s179616"/>
                </a:ext>
                <a:ext uri="{FF2B5EF4-FFF2-40B4-BE49-F238E27FC236}">
                  <a16:creationId xmlns:a16="http://schemas.microsoft.com/office/drawing/2014/main" id="{00000000-0008-0000-0E00-0000A0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17" name="Check Box 417" hidden="1">
              <a:extLst>
                <a:ext uri="{63B3BB69-23CF-44E3-9099-C40C66FF867C}">
                  <a14:compatExt spid="_x0000_s179617"/>
                </a:ext>
                <a:ext uri="{FF2B5EF4-FFF2-40B4-BE49-F238E27FC236}">
                  <a16:creationId xmlns:a16="http://schemas.microsoft.com/office/drawing/2014/main" id="{00000000-0008-0000-0E00-0000A1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18" name="Check Box 418" hidden="1">
              <a:extLst>
                <a:ext uri="{63B3BB69-23CF-44E3-9099-C40C66FF867C}">
                  <a14:compatExt spid="_x0000_s179618"/>
                </a:ext>
                <a:ext uri="{FF2B5EF4-FFF2-40B4-BE49-F238E27FC236}">
                  <a16:creationId xmlns:a16="http://schemas.microsoft.com/office/drawing/2014/main" id="{00000000-0008-0000-0E00-0000A2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19" name="Check Box 419" hidden="1">
              <a:extLst>
                <a:ext uri="{63B3BB69-23CF-44E3-9099-C40C66FF867C}">
                  <a14:compatExt spid="_x0000_s179619"/>
                </a:ext>
                <a:ext uri="{FF2B5EF4-FFF2-40B4-BE49-F238E27FC236}">
                  <a16:creationId xmlns:a16="http://schemas.microsoft.com/office/drawing/2014/main" id="{00000000-0008-0000-0E00-0000A3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20" name="Check Box 420" hidden="1">
              <a:extLst>
                <a:ext uri="{63B3BB69-23CF-44E3-9099-C40C66FF867C}">
                  <a14:compatExt spid="_x0000_s179620"/>
                </a:ext>
                <a:ext uri="{FF2B5EF4-FFF2-40B4-BE49-F238E27FC236}">
                  <a16:creationId xmlns:a16="http://schemas.microsoft.com/office/drawing/2014/main" id="{00000000-0008-0000-0E00-0000A4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21" name="Check Box 421" hidden="1">
              <a:extLst>
                <a:ext uri="{63B3BB69-23CF-44E3-9099-C40C66FF867C}">
                  <a14:compatExt spid="_x0000_s179621"/>
                </a:ext>
                <a:ext uri="{FF2B5EF4-FFF2-40B4-BE49-F238E27FC236}">
                  <a16:creationId xmlns:a16="http://schemas.microsoft.com/office/drawing/2014/main" id="{00000000-0008-0000-0E00-0000A5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22" name="Check Box 422" hidden="1">
              <a:extLst>
                <a:ext uri="{63B3BB69-23CF-44E3-9099-C40C66FF867C}">
                  <a14:compatExt spid="_x0000_s179622"/>
                </a:ext>
                <a:ext uri="{FF2B5EF4-FFF2-40B4-BE49-F238E27FC236}">
                  <a16:creationId xmlns:a16="http://schemas.microsoft.com/office/drawing/2014/main" id="{00000000-0008-0000-0E00-0000A6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23" name="Check Box 423" hidden="1">
              <a:extLst>
                <a:ext uri="{63B3BB69-23CF-44E3-9099-C40C66FF867C}">
                  <a14:compatExt spid="_x0000_s179623"/>
                </a:ext>
                <a:ext uri="{FF2B5EF4-FFF2-40B4-BE49-F238E27FC236}">
                  <a16:creationId xmlns:a16="http://schemas.microsoft.com/office/drawing/2014/main" id="{00000000-0008-0000-0E00-0000A7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24" name="Check Box 424" hidden="1">
              <a:extLst>
                <a:ext uri="{63B3BB69-23CF-44E3-9099-C40C66FF867C}">
                  <a14:compatExt spid="_x0000_s179624"/>
                </a:ext>
                <a:ext uri="{FF2B5EF4-FFF2-40B4-BE49-F238E27FC236}">
                  <a16:creationId xmlns:a16="http://schemas.microsoft.com/office/drawing/2014/main" id="{00000000-0008-0000-0E00-0000A8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25" name="Check Box 425" hidden="1">
              <a:extLst>
                <a:ext uri="{63B3BB69-23CF-44E3-9099-C40C66FF867C}">
                  <a14:compatExt spid="_x0000_s179625"/>
                </a:ext>
                <a:ext uri="{FF2B5EF4-FFF2-40B4-BE49-F238E27FC236}">
                  <a16:creationId xmlns:a16="http://schemas.microsoft.com/office/drawing/2014/main" id="{00000000-0008-0000-0E00-0000A9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26" name="Check Box 426" hidden="1">
              <a:extLst>
                <a:ext uri="{63B3BB69-23CF-44E3-9099-C40C66FF867C}">
                  <a14:compatExt spid="_x0000_s179626"/>
                </a:ext>
                <a:ext uri="{FF2B5EF4-FFF2-40B4-BE49-F238E27FC236}">
                  <a16:creationId xmlns:a16="http://schemas.microsoft.com/office/drawing/2014/main" id="{00000000-0008-0000-0E00-0000AA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27" name="Check Box 427" hidden="1">
              <a:extLst>
                <a:ext uri="{63B3BB69-23CF-44E3-9099-C40C66FF867C}">
                  <a14:compatExt spid="_x0000_s179627"/>
                </a:ext>
                <a:ext uri="{FF2B5EF4-FFF2-40B4-BE49-F238E27FC236}">
                  <a16:creationId xmlns:a16="http://schemas.microsoft.com/office/drawing/2014/main" id="{00000000-0008-0000-0E00-0000AB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28" name="Check Box 428" hidden="1">
              <a:extLst>
                <a:ext uri="{63B3BB69-23CF-44E3-9099-C40C66FF867C}">
                  <a14:compatExt spid="_x0000_s179628"/>
                </a:ext>
                <a:ext uri="{FF2B5EF4-FFF2-40B4-BE49-F238E27FC236}">
                  <a16:creationId xmlns:a16="http://schemas.microsoft.com/office/drawing/2014/main" id="{00000000-0008-0000-0E00-0000AC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29" name="Check Box 429" hidden="1">
              <a:extLst>
                <a:ext uri="{63B3BB69-23CF-44E3-9099-C40C66FF867C}">
                  <a14:compatExt spid="_x0000_s179629"/>
                </a:ext>
                <a:ext uri="{FF2B5EF4-FFF2-40B4-BE49-F238E27FC236}">
                  <a16:creationId xmlns:a16="http://schemas.microsoft.com/office/drawing/2014/main" id="{00000000-0008-0000-0E00-0000AD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30" name="Check Box 430" hidden="1">
              <a:extLst>
                <a:ext uri="{63B3BB69-23CF-44E3-9099-C40C66FF867C}">
                  <a14:compatExt spid="_x0000_s179630"/>
                </a:ext>
                <a:ext uri="{FF2B5EF4-FFF2-40B4-BE49-F238E27FC236}">
                  <a16:creationId xmlns:a16="http://schemas.microsoft.com/office/drawing/2014/main" id="{00000000-0008-0000-0E00-0000AE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31" name="Check Box 431" hidden="1">
              <a:extLst>
                <a:ext uri="{63B3BB69-23CF-44E3-9099-C40C66FF867C}">
                  <a14:compatExt spid="_x0000_s179631"/>
                </a:ext>
                <a:ext uri="{FF2B5EF4-FFF2-40B4-BE49-F238E27FC236}">
                  <a16:creationId xmlns:a16="http://schemas.microsoft.com/office/drawing/2014/main" id="{00000000-0008-0000-0E00-0000AF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32" name="Check Box 432" hidden="1">
              <a:extLst>
                <a:ext uri="{63B3BB69-23CF-44E3-9099-C40C66FF867C}">
                  <a14:compatExt spid="_x0000_s179632"/>
                </a:ext>
                <a:ext uri="{FF2B5EF4-FFF2-40B4-BE49-F238E27FC236}">
                  <a16:creationId xmlns:a16="http://schemas.microsoft.com/office/drawing/2014/main" id="{00000000-0008-0000-0E00-0000B0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33" name="Check Box 433" hidden="1">
              <a:extLst>
                <a:ext uri="{63B3BB69-23CF-44E3-9099-C40C66FF867C}">
                  <a14:compatExt spid="_x0000_s179633"/>
                </a:ext>
                <a:ext uri="{FF2B5EF4-FFF2-40B4-BE49-F238E27FC236}">
                  <a16:creationId xmlns:a16="http://schemas.microsoft.com/office/drawing/2014/main" id="{00000000-0008-0000-0E00-0000B1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34" name="Check Box 434" hidden="1">
              <a:extLst>
                <a:ext uri="{63B3BB69-23CF-44E3-9099-C40C66FF867C}">
                  <a14:compatExt spid="_x0000_s179634"/>
                </a:ext>
                <a:ext uri="{FF2B5EF4-FFF2-40B4-BE49-F238E27FC236}">
                  <a16:creationId xmlns:a16="http://schemas.microsoft.com/office/drawing/2014/main" id="{00000000-0008-0000-0E00-0000B2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35" name="Check Box 435" hidden="1">
              <a:extLst>
                <a:ext uri="{63B3BB69-23CF-44E3-9099-C40C66FF867C}">
                  <a14:compatExt spid="_x0000_s179635"/>
                </a:ext>
                <a:ext uri="{FF2B5EF4-FFF2-40B4-BE49-F238E27FC236}">
                  <a16:creationId xmlns:a16="http://schemas.microsoft.com/office/drawing/2014/main" id="{00000000-0008-0000-0E00-0000B3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636" name="Check Box 436" hidden="1">
              <a:extLst>
                <a:ext uri="{63B3BB69-23CF-44E3-9099-C40C66FF867C}">
                  <a14:compatExt spid="_x0000_s179636"/>
                </a:ext>
                <a:ext uri="{FF2B5EF4-FFF2-40B4-BE49-F238E27FC236}">
                  <a16:creationId xmlns:a16="http://schemas.microsoft.com/office/drawing/2014/main" id="{00000000-0008-0000-0E00-0000B4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40</xdr:row>
          <xdr:rowOff>0</xdr:rowOff>
        </xdr:from>
        <xdr:to>
          <xdr:col>43</xdr:col>
          <xdr:colOff>234950</xdr:colOff>
          <xdr:row>40</xdr:row>
          <xdr:rowOff>190500</xdr:rowOff>
        </xdr:to>
        <xdr:sp macro="" textlink="">
          <xdr:nvSpPr>
            <xdr:cNvPr id="179637" name="Check Box 437" hidden="1">
              <a:extLst>
                <a:ext uri="{63B3BB69-23CF-44E3-9099-C40C66FF867C}">
                  <a14:compatExt spid="_x0000_s179637"/>
                </a:ext>
                <a:ext uri="{FF2B5EF4-FFF2-40B4-BE49-F238E27FC236}">
                  <a16:creationId xmlns:a16="http://schemas.microsoft.com/office/drawing/2014/main" id="{00000000-0008-0000-0E00-0000B5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40</xdr:row>
          <xdr:rowOff>0</xdr:rowOff>
        </xdr:from>
        <xdr:to>
          <xdr:col>43</xdr:col>
          <xdr:colOff>234950</xdr:colOff>
          <xdr:row>40</xdr:row>
          <xdr:rowOff>190500</xdr:rowOff>
        </xdr:to>
        <xdr:sp macro="" textlink="">
          <xdr:nvSpPr>
            <xdr:cNvPr id="179638" name="Check Box 438" hidden="1">
              <a:extLst>
                <a:ext uri="{63B3BB69-23CF-44E3-9099-C40C66FF867C}">
                  <a14:compatExt spid="_x0000_s179638"/>
                </a:ext>
                <a:ext uri="{FF2B5EF4-FFF2-40B4-BE49-F238E27FC236}">
                  <a16:creationId xmlns:a16="http://schemas.microsoft.com/office/drawing/2014/main" id="{00000000-0008-0000-0E00-0000B6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40</xdr:row>
          <xdr:rowOff>0</xdr:rowOff>
        </xdr:from>
        <xdr:to>
          <xdr:col>43</xdr:col>
          <xdr:colOff>234950</xdr:colOff>
          <xdr:row>40</xdr:row>
          <xdr:rowOff>190500</xdr:rowOff>
        </xdr:to>
        <xdr:sp macro="" textlink="">
          <xdr:nvSpPr>
            <xdr:cNvPr id="179639" name="Check Box 439" hidden="1">
              <a:extLst>
                <a:ext uri="{63B3BB69-23CF-44E3-9099-C40C66FF867C}">
                  <a14:compatExt spid="_x0000_s179639"/>
                </a:ext>
                <a:ext uri="{FF2B5EF4-FFF2-40B4-BE49-F238E27FC236}">
                  <a16:creationId xmlns:a16="http://schemas.microsoft.com/office/drawing/2014/main" id="{00000000-0008-0000-0E00-0000B7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48</xdr:row>
          <xdr:rowOff>0</xdr:rowOff>
        </xdr:from>
        <xdr:to>
          <xdr:col>43</xdr:col>
          <xdr:colOff>234950</xdr:colOff>
          <xdr:row>48</xdr:row>
          <xdr:rowOff>190500</xdr:rowOff>
        </xdr:to>
        <xdr:sp macro="" textlink="">
          <xdr:nvSpPr>
            <xdr:cNvPr id="179640" name="Check Box 440" hidden="1">
              <a:extLst>
                <a:ext uri="{63B3BB69-23CF-44E3-9099-C40C66FF867C}">
                  <a14:compatExt spid="_x0000_s179640"/>
                </a:ext>
                <a:ext uri="{FF2B5EF4-FFF2-40B4-BE49-F238E27FC236}">
                  <a16:creationId xmlns:a16="http://schemas.microsoft.com/office/drawing/2014/main" id="{00000000-0008-0000-0E00-0000B8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48</xdr:row>
          <xdr:rowOff>0</xdr:rowOff>
        </xdr:from>
        <xdr:to>
          <xdr:col>43</xdr:col>
          <xdr:colOff>234950</xdr:colOff>
          <xdr:row>48</xdr:row>
          <xdr:rowOff>190500</xdr:rowOff>
        </xdr:to>
        <xdr:sp macro="" textlink="">
          <xdr:nvSpPr>
            <xdr:cNvPr id="179641" name="Check Box 441" hidden="1">
              <a:extLst>
                <a:ext uri="{63B3BB69-23CF-44E3-9099-C40C66FF867C}">
                  <a14:compatExt spid="_x0000_s179641"/>
                </a:ext>
                <a:ext uri="{FF2B5EF4-FFF2-40B4-BE49-F238E27FC236}">
                  <a16:creationId xmlns:a16="http://schemas.microsoft.com/office/drawing/2014/main" id="{00000000-0008-0000-0E00-0000B9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48</xdr:row>
          <xdr:rowOff>0</xdr:rowOff>
        </xdr:from>
        <xdr:to>
          <xdr:col>43</xdr:col>
          <xdr:colOff>234950</xdr:colOff>
          <xdr:row>48</xdr:row>
          <xdr:rowOff>190500</xdr:rowOff>
        </xdr:to>
        <xdr:sp macro="" textlink="">
          <xdr:nvSpPr>
            <xdr:cNvPr id="179642" name="Check Box 442" hidden="1">
              <a:extLst>
                <a:ext uri="{63B3BB69-23CF-44E3-9099-C40C66FF867C}">
                  <a14:compatExt spid="_x0000_s179642"/>
                </a:ext>
                <a:ext uri="{FF2B5EF4-FFF2-40B4-BE49-F238E27FC236}">
                  <a16:creationId xmlns:a16="http://schemas.microsoft.com/office/drawing/2014/main" id="{00000000-0008-0000-0E00-0000BA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56</xdr:row>
          <xdr:rowOff>0</xdr:rowOff>
        </xdr:from>
        <xdr:to>
          <xdr:col>43</xdr:col>
          <xdr:colOff>234950</xdr:colOff>
          <xdr:row>56</xdr:row>
          <xdr:rowOff>190500</xdr:rowOff>
        </xdr:to>
        <xdr:sp macro="" textlink="">
          <xdr:nvSpPr>
            <xdr:cNvPr id="179643" name="Check Box 443" hidden="1">
              <a:extLst>
                <a:ext uri="{63B3BB69-23CF-44E3-9099-C40C66FF867C}">
                  <a14:compatExt spid="_x0000_s179643"/>
                </a:ext>
                <a:ext uri="{FF2B5EF4-FFF2-40B4-BE49-F238E27FC236}">
                  <a16:creationId xmlns:a16="http://schemas.microsoft.com/office/drawing/2014/main" id="{00000000-0008-0000-0E00-0000BB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56</xdr:row>
          <xdr:rowOff>0</xdr:rowOff>
        </xdr:from>
        <xdr:to>
          <xdr:col>43</xdr:col>
          <xdr:colOff>234950</xdr:colOff>
          <xdr:row>56</xdr:row>
          <xdr:rowOff>190500</xdr:rowOff>
        </xdr:to>
        <xdr:sp macro="" textlink="">
          <xdr:nvSpPr>
            <xdr:cNvPr id="179644" name="Check Box 444" hidden="1">
              <a:extLst>
                <a:ext uri="{63B3BB69-23CF-44E3-9099-C40C66FF867C}">
                  <a14:compatExt spid="_x0000_s179644"/>
                </a:ext>
                <a:ext uri="{FF2B5EF4-FFF2-40B4-BE49-F238E27FC236}">
                  <a16:creationId xmlns:a16="http://schemas.microsoft.com/office/drawing/2014/main" id="{00000000-0008-0000-0E00-0000BC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56</xdr:row>
          <xdr:rowOff>0</xdr:rowOff>
        </xdr:from>
        <xdr:to>
          <xdr:col>43</xdr:col>
          <xdr:colOff>234950</xdr:colOff>
          <xdr:row>56</xdr:row>
          <xdr:rowOff>190500</xdr:rowOff>
        </xdr:to>
        <xdr:sp macro="" textlink="">
          <xdr:nvSpPr>
            <xdr:cNvPr id="179645" name="Check Box 445" hidden="1">
              <a:extLst>
                <a:ext uri="{63B3BB69-23CF-44E3-9099-C40C66FF867C}">
                  <a14:compatExt spid="_x0000_s179645"/>
                </a:ext>
                <a:ext uri="{FF2B5EF4-FFF2-40B4-BE49-F238E27FC236}">
                  <a16:creationId xmlns:a16="http://schemas.microsoft.com/office/drawing/2014/main" id="{00000000-0008-0000-0E00-0000BD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46" name="Check Box 446" hidden="1">
              <a:extLst>
                <a:ext uri="{63B3BB69-23CF-44E3-9099-C40C66FF867C}">
                  <a14:compatExt spid="_x0000_s179646"/>
                </a:ext>
                <a:ext uri="{FF2B5EF4-FFF2-40B4-BE49-F238E27FC236}">
                  <a16:creationId xmlns:a16="http://schemas.microsoft.com/office/drawing/2014/main" id="{00000000-0008-0000-0E00-0000BE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47" name="Check Box 447" hidden="1">
              <a:extLst>
                <a:ext uri="{63B3BB69-23CF-44E3-9099-C40C66FF867C}">
                  <a14:compatExt spid="_x0000_s179647"/>
                </a:ext>
                <a:ext uri="{FF2B5EF4-FFF2-40B4-BE49-F238E27FC236}">
                  <a16:creationId xmlns:a16="http://schemas.microsoft.com/office/drawing/2014/main" id="{00000000-0008-0000-0E00-0000BF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48" name="Check Box 448" hidden="1">
              <a:extLst>
                <a:ext uri="{63B3BB69-23CF-44E3-9099-C40C66FF867C}">
                  <a14:compatExt spid="_x0000_s179648"/>
                </a:ext>
                <a:ext uri="{FF2B5EF4-FFF2-40B4-BE49-F238E27FC236}">
                  <a16:creationId xmlns:a16="http://schemas.microsoft.com/office/drawing/2014/main" id="{00000000-0008-0000-0E00-0000C0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49" name="Check Box 449" hidden="1">
              <a:extLst>
                <a:ext uri="{63B3BB69-23CF-44E3-9099-C40C66FF867C}">
                  <a14:compatExt spid="_x0000_s179649"/>
                </a:ext>
                <a:ext uri="{FF2B5EF4-FFF2-40B4-BE49-F238E27FC236}">
                  <a16:creationId xmlns:a16="http://schemas.microsoft.com/office/drawing/2014/main" id="{00000000-0008-0000-0E00-0000C1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50" name="Check Box 450" hidden="1">
              <a:extLst>
                <a:ext uri="{63B3BB69-23CF-44E3-9099-C40C66FF867C}">
                  <a14:compatExt spid="_x0000_s179650"/>
                </a:ext>
                <a:ext uri="{FF2B5EF4-FFF2-40B4-BE49-F238E27FC236}">
                  <a16:creationId xmlns:a16="http://schemas.microsoft.com/office/drawing/2014/main" id="{00000000-0008-0000-0E00-0000C2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51" name="Check Box 451" hidden="1">
              <a:extLst>
                <a:ext uri="{63B3BB69-23CF-44E3-9099-C40C66FF867C}">
                  <a14:compatExt spid="_x0000_s179651"/>
                </a:ext>
                <a:ext uri="{FF2B5EF4-FFF2-40B4-BE49-F238E27FC236}">
                  <a16:creationId xmlns:a16="http://schemas.microsoft.com/office/drawing/2014/main" id="{00000000-0008-0000-0E00-0000C3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52" name="Check Box 452" hidden="1">
              <a:extLst>
                <a:ext uri="{63B3BB69-23CF-44E3-9099-C40C66FF867C}">
                  <a14:compatExt spid="_x0000_s179652"/>
                </a:ext>
                <a:ext uri="{FF2B5EF4-FFF2-40B4-BE49-F238E27FC236}">
                  <a16:creationId xmlns:a16="http://schemas.microsoft.com/office/drawing/2014/main" id="{00000000-0008-0000-0E00-0000C4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53" name="Check Box 453" hidden="1">
              <a:extLst>
                <a:ext uri="{63B3BB69-23CF-44E3-9099-C40C66FF867C}">
                  <a14:compatExt spid="_x0000_s179653"/>
                </a:ext>
                <a:ext uri="{FF2B5EF4-FFF2-40B4-BE49-F238E27FC236}">
                  <a16:creationId xmlns:a16="http://schemas.microsoft.com/office/drawing/2014/main" id="{00000000-0008-0000-0E00-0000C5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54" name="Check Box 454" hidden="1">
              <a:extLst>
                <a:ext uri="{63B3BB69-23CF-44E3-9099-C40C66FF867C}">
                  <a14:compatExt spid="_x0000_s179654"/>
                </a:ext>
                <a:ext uri="{FF2B5EF4-FFF2-40B4-BE49-F238E27FC236}">
                  <a16:creationId xmlns:a16="http://schemas.microsoft.com/office/drawing/2014/main" id="{00000000-0008-0000-0E00-0000C6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55" name="Check Box 455" hidden="1">
              <a:extLst>
                <a:ext uri="{63B3BB69-23CF-44E3-9099-C40C66FF867C}">
                  <a14:compatExt spid="_x0000_s179655"/>
                </a:ext>
                <a:ext uri="{FF2B5EF4-FFF2-40B4-BE49-F238E27FC236}">
                  <a16:creationId xmlns:a16="http://schemas.microsoft.com/office/drawing/2014/main" id="{00000000-0008-0000-0E00-0000C7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56" name="Check Box 456" hidden="1">
              <a:extLst>
                <a:ext uri="{63B3BB69-23CF-44E3-9099-C40C66FF867C}">
                  <a14:compatExt spid="_x0000_s179656"/>
                </a:ext>
                <a:ext uri="{FF2B5EF4-FFF2-40B4-BE49-F238E27FC236}">
                  <a16:creationId xmlns:a16="http://schemas.microsoft.com/office/drawing/2014/main" id="{00000000-0008-0000-0E00-0000C8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57" name="Check Box 457" hidden="1">
              <a:extLst>
                <a:ext uri="{63B3BB69-23CF-44E3-9099-C40C66FF867C}">
                  <a14:compatExt spid="_x0000_s179657"/>
                </a:ext>
                <a:ext uri="{FF2B5EF4-FFF2-40B4-BE49-F238E27FC236}">
                  <a16:creationId xmlns:a16="http://schemas.microsoft.com/office/drawing/2014/main" id="{00000000-0008-0000-0E00-0000C9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58" name="Check Box 458" hidden="1">
              <a:extLst>
                <a:ext uri="{63B3BB69-23CF-44E3-9099-C40C66FF867C}">
                  <a14:compatExt spid="_x0000_s179658"/>
                </a:ext>
                <a:ext uri="{FF2B5EF4-FFF2-40B4-BE49-F238E27FC236}">
                  <a16:creationId xmlns:a16="http://schemas.microsoft.com/office/drawing/2014/main" id="{00000000-0008-0000-0E00-0000CA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59" name="Check Box 459" hidden="1">
              <a:extLst>
                <a:ext uri="{63B3BB69-23CF-44E3-9099-C40C66FF867C}">
                  <a14:compatExt spid="_x0000_s179659"/>
                </a:ext>
                <a:ext uri="{FF2B5EF4-FFF2-40B4-BE49-F238E27FC236}">
                  <a16:creationId xmlns:a16="http://schemas.microsoft.com/office/drawing/2014/main" id="{00000000-0008-0000-0E00-0000CB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60" name="Check Box 460" hidden="1">
              <a:extLst>
                <a:ext uri="{63B3BB69-23CF-44E3-9099-C40C66FF867C}">
                  <a14:compatExt spid="_x0000_s179660"/>
                </a:ext>
                <a:ext uri="{FF2B5EF4-FFF2-40B4-BE49-F238E27FC236}">
                  <a16:creationId xmlns:a16="http://schemas.microsoft.com/office/drawing/2014/main" id="{00000000-0008-0000-0E00-0000CC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61" name="Check Box 461" hidden="1">
              <a:extLst>
                <a:ext uri="{63B3BB69-23CF-44E3-9099-C40C66FF867C}">
                  <a14:compatExt spid="_x0000_s179661"/>
                </a:ext>
                <a:ext uri="{FF2B5EF4-FFF2-40B4-BE49-F238E27FC236}">
                  <a16:creationId xmlns:a16="http://schemas.microsoft.com/office/drawing/2014/main" id="{00000000-0008-0000-0E00-0000CD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62" name="Check Box 462" hidden="1">
              <a:extLst>
                <a:ext uri="{63B3BB69-23CF-44E3-9099-C40C66FF867C}">
                  <a14:compatExt spid="_x0000_s179662"/>
                </a:ext>
                <a:ext uri="{FF2B5EF4-FFF2-40B4-BE49-F238E27FC236}">
                  <a16:creationId xmlns:a16="http://schemas.microsoft.com/office/drawing/2014/main" id="{00000000-0008-0000-0E00-0000CE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63" name="Check Box 463" hidden="1">
              <a:extLst>
                <a:ext uri="{63B3BB69-23CF-44E3-9099-C40C66FF867C}">
                  <a14:compatExt spid="_x0000_s179663"/>
                </a:ext>
                <a:ext uri="{FF2B5EF4-FFF2-40B4-BE49-F238E27FC236}">
                  <a16:creationId xmlns:a16="http://schemas.microsoft.com/office/drawing/2014/main" id="{00000000-0008-0000-0E00-0000CF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64" name="Check Box 464" hidden="1">
              <a:extLst>
                <a:ext uri="{63B3BB69-23CF-44E3-9099-C40C66FF867C}">
                  <a14:compatExt spid="_x0000_s179664"/>
                </a:ext>
                <a:ext uri="{FF2B5EF4-FFF2-40B4-BE49-F238E27FC236}">
                  <a16:creationId xmlns:a16="http://schemas.microsoft.com/office/drawing/2014/main" id="{00000000-0008-0000-0E00-0000D0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65" name="Check Box 465" hidden="1">
              <a:extLst>
                <a:ext uri="{63B3BB69-23CF-44E3-9099-C40C66FF867C}">
                  <a14:compatExt spid="_x0000_s179665"/>
                </a:ext>
                <a:ext uri="{FF2B5EF4-FFF2-40B4-BE49-F238E27FC236}">
                  <a16:creationId xmlns:a16="http://schemas.microsoft.com/office/drawing/2014/main" id="{00000000-0008-0000-0E00-0000D1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666" name="Check Box 466" hidden="1">
              <a:extLst>
                <a:ext uri="{63B3BB69-23CF-44E3-9099-C40C66FF867C}">
                  <a14:compatExt spid="_x0000_s179666"/>
                </a:ext>
                <a:ext uri="{FF2B5EF4-FFF2-40B4-BE49-F238E27FC236}">
                  <a16:creationId xmlns:a16="http://schemas.microsoft.com/office/drawing/2014/main" id="{00000000-0008-0000-0E00-0000D2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64</xdr:row>
          <xdr:rowOff>0</xdr:rowOff>
        </xdr:from>
        <xdr:to>
          <xdr:col>43</xdr:col>
          <xdr:colOff>234950</xdr:colOff>
          <xdr:row>64</xdr:row>
          <xdr:rowOff>190500</xdr:rowOff>
        </xdr:to>
        <xdr:sp macro="" textlink="">
          <xdr:nvSpPr>
            <xdr:cNvPr id="179667" name="Check Box 467" hidden="1">
              <a:extLst>
                <a:ext uri="{63B3BB69-23CF-44E3-9099-C40C66FF867C}">
                  <a14:compatExt spid="_x0000_s179667"/>
                </a:ext>
                <a:ext uri="{FF2B5EF4-FFF2-40B4-BE49-F238E27FC236}">
                  <a16:creationId xmlns:a16="http://schemas.microsoft.com/office/drawing/2014/main" id="{00000000-0008-0000-0E00-0000D3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64</xdr:row>
          <xdr:rowOff>0</xdr:rowOff>
        </xdr:from>
        <xdr:to>
          <xdr:col>43</xdr:col>
          <xdr:colOff>234950</xdr:colOff>
          <xdr:row>64</xdr:row>
          <xdr:rowOff>190500</xdr:rowOff>
        </xdr:to>
        <xdr:sp macro="" textlink="">
          <xdr:nvSpPr>
            <xdr:cNvPr id="179668" name="Check Box 468" hidden="1">
              <a:extLst>
                <a:ext uri="{63B3BB69-23CF-44E3-9099-C40C66FF867C}">
                  <a14:compatExt spid="_x0000_s179668"/>
                </a:ext>
                <a:ext uri="{FF2B5EF4-FFF2-40B4-BE49-F238E27FC236}">
                  <a16:creationId xmlns:a16="http://schemas.microsoft.com/office/drawing/2014/main" id="{00000000-0008-0000-0E00-0000D4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64</xdr:row>
          <xdr:rowOff>0</xdr:rowOff>
        </xdr:from>
        <xdr:to>
          <xdr:col>43</xdr:col>
          <xdr:colOff>234950</xdr:colOff>
          <xdr:row>64</xdr:row>
          <xdr:rowOff>190500</xdr:rowOff>
        </xdr:to>
        <xdr:sp macro="" textlink="">
          <xdr:nvSpPr>
            <xdr:cNvPr id="179669" name="Check Box 469" hidden="1">
              <a:extLst>
                <a:ext uri="{63B3BB69-23CF-44E3-9099-C40C66FF867C}">
                  <a14:compatExt spid="_x0000_s179669"/>
                </a:ext>
                <a:ext uri="{FF2B5EF4-FFF2-40B4-BE49-F238E27FC236}">
                  <a16:creationId xmlns:a16="http://schemas.microsoft.com/office/drawing/2014/main" id="{00000000-0008-0000-0E00-0000D5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72</xdr:row>
          <xdr:rowOff>0</xdr:rowOff>
        </xdr:from>
        <xdr:to>
          <xdr:col>43</xdr:col>
          <xdr:colOff>234950</xdr:colOff>
          <xdr:row>72</xdr:row>
          <xdr:rowOff>190500</xdr:rowOff>
        </xdr:to>
        <xdr:sp macro="" textlink="">
          <xdr:nvSpPr>
            <xdr:cNvPr id="179670" name="Check Box 470" hidden="1">
              <a:extLst>
                <a:ext uri="{63B3BB69-23CF-44E3-9099-C40C66FF867C}">
                  <a14:compatExt spid="_x0000_s179670"/>
                </a:ext>
                <a:ext uri="{FF2B5EF4-FFF2-40B4-BE49-F238E27FC236}">
                  <a16:creationId xmlns:a16="http://schemas.microsoft.com/office/drawing/2014/main" id="{00000000-0008-0000-0E00-0000D6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72</xdr:row>
          <xdr:rowOff>0</xdr:rowOff>
        </xdr:from>
        <xdr:to>
          <xdr:col>43</xdr:col>
          <xdr:colOff>234950</xdr:colOff>
          <xdr:row>72</xdr:row>
          <xdr:rowOff>190500</xdr:rowOff>
        </xdr:to>
        <xdr:sp macro="" textlink="">
          <xdr:nvSpPr>
            <xdr:cNvPr id="179671" name="Check Box 471" hidden="1">
              <a:extLst>
                <a:ext uri="{63B3BB69-23CF-44E3-9099-C40C66FF867C}">
                  <a14:compatExt spid="_x0000_s179671"/>
                </a:ext>
                <a:ext uri="{FF2B5EF4-FFF2-40B4-BE49-F238E27FC236}">
                  <a16:creationId xmlns:a16="http://schemas.microsoft.com/office/drawing/2014/main" id="{00000000-0008-0000-0E00-0000D7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72</xdr:row>
          <xdr:rowOff>0</xdr:rowOff>
        </xdr:from>
        <xdr:to>
          <xdr:col>43</xdr:col>
          <xdr:colOff>234950</xdr:colOff>
          <xdr:row>72</xdr:row>
          <xdr:rowOff>190500</xdr:rowOff>
        </xdr:to>
        <xdr:sp macro="" textlink="">
          <xdr:nvSpPr>
            <xdr:cNvPr id="179672" name="Check Box 472" hidden="1">
              <a:extLst>
                <a:ext uri="{63B3BB69-23CF-44E3-9099-C40C66FF867C}">
                  <a14:compatExt spid="_x0000_s179672"/>
                </a:ext>
                <a:ext uri="{FF2B5EF4-FFF2-40B4-BE49-F238E27FC236}">
                  <a16:creationId xmlns:a16="http://schemas.microsoft.com/office/drawing/2014/main" id="{00000000-0008-0000-0E00-0000D8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673" name="Check Box 473" hidden="1">
              <a:extLst>
                <a:ext uri="{63B3BB69-23CF-44E3-9099-C40C66FF867C}">
                  <a14:compatExt spid="_x0000_s179673"/>
                </a:ext>
                <a:ext uri="{FF2B5EF4-FFF2-40B4-BE49-F238E27FC236}">
                  <a16:creationId xmlns:a16="http://schemas.microsoft.com/office/drawing/2014/main" id="{00000000-0008-0000-0E00-0000D9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674" name="Check Box 474" hidden="1">
              <a:extLst>
                <a:ext uri="{63B3BB69-23CF-44E3-9099-C40C66FF867C}">
                  <a14:compatExt spid="_x0000_s179674"/>
                </a:ext>
                <a:ext uri="{FF2B5EF4-FFF2-40B4-BE49-F238E27FC236}">
                  <a16:creationId xmlns:a16="http://schemas.microsoft.com/office/drawing/2014/main" id="{00000000-0008-0000-0E00-0000DA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675" name="Check Box 475" hidden="1">
              <a:extLst>
                <a:ext uri="{63B3BB69-23CF-44E3-9099-C40C66FF867C}">
                  <a14:compatExt spid="_x0000_s179675"/>
                </a:ext>
                <a:ext uri="{FF2B5EF4-FFF2-40B4-BE49-F238E27FC236}">
                  <a16:creationId xmlns:a16="http://schemas.microsoft.com/office/drawing/2014/main" id="{00000000-0008-0000-0E00-0000DB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676" name="Check Box 476" hidden="1">
              <a:extLst>
                <a:ext uri="{63B3BB69-23CF-44E3-9099-C40C66FF867C}">
                  <a14:compatExt spid="_x0000_s179676"/>
                </a:ext>
                <a:ext uri="{FF2B5EF4-FFF2-40B4-BE49-F238E27FC236}">
                  <a16:creationId xmlns:a16="http://schemas.microsoft.com/office/drawing/2014/main" id="{00000000-0008-0000-0E00-0000DC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677" name="Check Box 477" hidden="1">
              <a:extLst>
                <a:ext uri="{63B3BB69-23CF-44E3-9099-C40C66FF867C}">
                  <a14:compatExt spid="_x0000_s179677"/>
                </a:ext>
                <a:ext uri="{FF2B5EF4-FFF2-40B4-BE49-F238E27FC236}">
                  <a16:creationId xmlns:a16="http://schemas.microsoft.com/office/drawing/2014/main" id="{00000000-0008-0000-0E00-0000DD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678" name="Check Box 478" hidden="1">
              <a:extLst>
                <a:ext uri="{63B3BB69-23CF-44E3-9099-C40C66FF867C}">
                  <a14:compatExt spid="_x0000_s179678"/>
                </a:ext>
                <a:ext uri="{FF2B5EF4-FFF2-40B4-BE49-F238E27FC236}">
                  <a16:creationId xmlns:a16="http://schemas.microsoft.com/office/drawing/2014/main" id="{00000000-0008-0000-0E00-0000DE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679" name="Check Box 479" hidden="1">
              <a:extLst>
                <a:ext uri="{63B3BB69-23CF-44E3-9099-C40C66FF867C}">
                  <a14:compatExt spid="_x0000_s179679"/>
                </a:ext>
                <a:ext uri="{FF2B5EF4-FFF2-40B4-BE49-F238E27FC236}">
                  <a16:creationId xmlns:a16="http://schemas.microsoft.com/office/drawing/2014/main" id="{00000000-0008-0000-0E00-0000DF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680" name="Check Box 480" hidden="1">
              <a:extLst>
                <a:ext uri="{63B3BB69-23CF-44E3-9099-C40C66FF867C}">
                  <a14:compatExt spid="_x0000_s179680"/>
                </a:ext>
                <a:ext uri="{FF2B5EF4-FFF2-40B4-BE49-F238E27FC236}">
                  <a16:creationId xmlns:a16="http://schemas.microsoft.com/office/drawing/2014/main" id="{00000000-0008-0000-0E00-0000E0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681" name="Check Box 481" hidden="1">
              <a:extLst>
                <a:ext uri="{63B3BB69-23CF-44E3-9099-C40C66FF867C}">
                  <a14:compatExt spid="_x0000_s179681"/>
                </a:ext>
                <a:ext uri="{FF2B5EF4-FFF2-40B4-BE49-F238E27FC236}">
                  <a16:creationId xmlns:a16="http://schemas.microsoft.com/office/drawing/2014/main" id="{00000000-0008-0000-0E00-0000E1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682" name="Check Box 482" hidden="1">
              <a:extLst>
                <a:ext uri="{63B3BB69-23CF-44E3-9099-C40C66FF867C}">
                  <a14:compatExt spid="_x0000_s179682"/>
                </a:ext>
                <a:ext uri="{FF2B5EF4-FFF2-40B4-BE49-F238E27FC236}">
                  <a16:creationId xmlns:a16="http://schemas.microsoft.com/office/drawing/2014/main" id="{00000000-0008-0000-0E00-0000E2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683" name="Check Box 483" hidden="1">
              <a:extLst>
                <a:ext uri="{63B3BB69-23CF-44E3-9099-C40C66FF867C}">
                  <a14:compatExt spid="_x0000_s179683"/>
                </a:ext>
                <a:ext uri="{FF2B5EF4-FFF2-40B4-BE49-F238E27FC236}">
                  <a16:creationId xmlns:a16="http://schemas.microsoft.com/office/drawing/2014/main" id="{00000000-0008-0000-0E00-0000E3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684" name="Check Box 484" hidden="1">
              <a:extLst>
                <a:ext uri="{63B3BB69-23CF-44E3-9099-C40C66FF867C}">
                  <a14:compatExt spid="_x0000_s179684"/>
                </a:ext>
                <a:ext uri="{FF2B5EF4-FFF2-40B4-BE49-F238E27FC236}">
                  <a16:creationId xmlns:a16="http://schemas.microsoft.com/office/drawing/2014/main" id="{00000000-0008-0000-0E00-0000E4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685" name="Check Box 485" hidden="1">
              <a:extLst>
                <a:ext uri="{63B3BB69-23CF-44E3-9099-C40C66FF867C}">
                  <a14:compatExt spid="_x0000_s179685"/>
                </a:ext>
                <a:ext uri="{FF2B5EF4-FFF2-40B4-BE49-F238E27FC236}">
                  <a16:creationId xmlns:a16="http://schemas.microsoft.com/office/drawing/2014/main" id="{00000000-0008-0000-0E00-0000E5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686" name="Check Box 486" hidden="1">
              <a:extLst>
                <a:ext uri="{63B3BB69-23CF-44E3-9099-C40C66FF867C}">
                  <a14:compatExt spid="_x0000_s179686"/>
                </a:ext>
                <a:ext uri="{FF2B5EF4-FFF2-40B4-BE49-F238E27FC236}">
                  <a16:creationId xmlns:a16="http://schemas.microsoft.com/office/drawing/2014/main" id="{00000000-0008-0000-0E00-0000E6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687" name="Check Box 487" hidden="1">
              <a:extLst>
                <a:ext uri="{63B3BB69-23CF-44E3-9099-C40C66FF867C}">
                  <a14:compatExt spid="_x0000_s179687"/>
                </a:ext>
                <a:ext uri="{FF2B5EF4-FFF2-40B4-BE49-F238E27FC236}">
                  <a16:creationId xmlns:a16="http://schemas.microsoft.com/office/drawing/2014/main" id="{00000000-0008-0000-0E00-0000E7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688" name="Check Box 488" hidden="1">
              <a:extLst>
                <a:ext uri="{63B3BB69-23CF-44E3-9099-C40C66FF867C}">
                  <a14:compatExt spid="_x0000_s179688"/>
                </a:ext>
                <a:ext uri="{FF2B5EF4-FFF2-40B4-BE49-F238E27FC236}">
                  <a16:creationId xmlns:a16="http://schemas.microsoft.com/office/drawing/2014/main" id="{00000000-0008-0000-0E00-0000E8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689" name="Check Box 489" hidden="1">
              <a:extLst>
                <a:ext uri="{63B3BB69-23CF-44E3-9099-C40C66FF867C}">
                  <a14:compatExt spid="_x0000_s179689"/>
                </a:ext>
                <a:ext uri="{FF2B5EF4-FFF2-40B4-BE49-F238E27FC236}">
                  <a16:creationId xmlns:a16="http://schemas.microsoft.com/office/drawing/2014/main" id="{00000000-0008-0000-0E00-0000E9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690" name="Check Box 490" hidden="1">
              <a:extLst>
                <a:ext uri="{63B3BB69-23CF-44E3-9099-C40C66FF867C}">
                  <a14:compatExt spid="_x0000_s179690"/>
                </a:ext>
                <a:ext uri="{FF2B5EF4-FFF2-40B4-BE49-F238E27FC236}">
                  <a16:creationId xmlns:a16="http://schemas.microsoft.com/office/drawing/2014/main" id="{00000000-0008-0000-0E00-0000EA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691" name="Check Box 491" hidden="1">
              <a:extLst>
                <a:ext uri="{63B3BB69-23CF-44E3-9099-C40C66FF867C}">
                  <a14:compatExt spid="_x0000_s179691"/>
                </a:ext>
                <a:ext uri="{FF2B5EF4-FFF2-40B4-BE49-F238E27FC236}">
                  <a16:creationId xmlns:a16="http://schemas.microsoft.com/office/drawing/2014/main" id="{00000000-0008-0000-0E00-0000EB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692" name="Check Box 492" hidden="1">
              <a:extLst>
                <a:ext uri="{63B3BB69-23CF-44E3-9099-C40C66FF867C}">
                  <a14:compatExt spid="_x0000_s179692"/>
                </a:ext>
                <a:ext uri="{FF2B5EF4-FFF2-40B4-BE49-F238E27FC236}">
                  <a16:creationId xmlns:a16="http://schemas.microsoft.com/office/drawing/2014/main" id="{00000000-0008-0000-0E00-0000EC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693" name="Check Box 493" hidden="1">
              <a:extLst>
                <a:ext uri="{63B3BB69-23CF-44E3-9099-C40C66FF867C}">
                  <a14:compatExt spid="_x0000_s179693"/>
                </a:ext>
                <a:ext uri="{FF2B5EF4-FFF2-40B4-BE49-F238E27FC236}">
                  <a16:creationId xmlns:a16="http://schemas.microsoft.com/office/drawing/2014/main" id="{00000000-0008-0000-0E00-0000ED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694" name="Check Box 494" hidden="1">
              <a:extLst>
                <a:ext uri="{63B3BB69-23CF-44E3-9099-C40C66FF867C}">
                  <a14:compatExt spid="_x0000_s179694"/>
                </a:ext>
                <a:ext uri="{FF2B5EF4-FFF2-40B4-BE49-F238E27FC236}">
                  <a16:creationId xmlns:a16="http://schemas.microsoft.com/office/drawing/2014/main" id="{00000000-0008-0000-0E00-0000EE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695" name="Check Box 495" hidden="1">
              <a:extLst>
                <a:ext uri="{63B3BB69-23CF-44E3-9099-C40C66FF867C}">
                  <a14:compatExt spid="_x0000_s179695"/>
                </a:ext>
                <a:ext uri="{FF2B5EF4-FFF2-40B4-BE49-F238E27FC236}">
                  <a16:creationId xmlns:a16="http://schemas.microsoft.com/office/drawing/2014/main" id="{00000000-0008-0000-0E00-0000EF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696" name="Check Box 496" hidden="1">
              <a:extLst>
                <a:ext uri="{63B3BB69-23CF-44E3-9099-C40C66FF867C}">
                  <a14:compatExt spid="_x0000_s179696"/>
                </a:ext>
                <a:ext uri="{FF2B5EF4-FFF2-40B4-BE49-F238E27FC236}">
                  <a16:creationId xmlns:a16="http://schemas.microsoft.com/office/drawing/2014/main" id="{00000000-0008-0000-0E00-0000F0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697" name="Check Box 497" hidden="1">
              <a:extLst>
                <a:ext uri="{63B3BB69-23CF-44E3-9099-C40C66FF867C}">
                  <a14:compatExt spid="_x0000_s179697"/>
                </a:ext>
                <a:ext uri="{FF2B5EF4-FFF2-40B4-BE49-F238E27FC236}">
                  <a16:creationId xmlns:a16="http://schemas.microsoft.com/office/drawing/2014/main" id="{00000000-0008-0000-0E00-0000F1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698" name="Check Box 498" hidden="1">
              <a:extLst>
                <a:ext uri="{63B3BB69-23CF-44E3-9099-C40C66FF867C}">
                  <a14:compatExt spid="_x0000_s179698"/>
                </a:ext>
                <a:ext uri="{FF2B5EF4-FFF2-40B4-BE49-F238E27FC236}">
                  <a16:creationId xmlns:a16="http://schemas.microsoft.com/office/drawing/2014/main" id="{00000000-0008-0000-0E00-0000F2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699" name="Check Box 499" hidden="1">
              <a:extLst>
                <a:ext uri="{63B3BB69-23CF-44E3-9099-C40C66FF867C}">
                  <a14:compatExt spid="_x0000_s179699"/>
                </a:ext>
                <a:ext uri="{FF2B5EF4-FFF2-40B4-BE49-F238E27FC236}">
                  <a16:creationId xmlns:a16="http://schemas.microsoft.com/office/drawing/2014/main" id="{00000000-0008-0000-0E00-0000F3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00" name="Check Box 500" hidden="1">
              <a:extLst>
                <a:ext uri="{63B3BB69-23CF-44E3-9099-C40C66FF867C}">
                  <a14:compatExt spid="_x0000_s179700"/>
                </a:ext>
                <a:ext uri="{FF2B5EF4-FFF2-40B4-BE49-F238E27FC236}">
                  <a16:creationId xmlns:a16="http://schemas.microsoft.com/office/drawing/2014/main" id="{00000000-0008-0000-0E00-0000F4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01" name="Check Box 501" hidden="1">
              <a:extLst>
                <a:ext uri="{63B3BB69-23CF-44E3-9099-C40C66FF867C}">
                  <a14:compatExt spid="_x0000_s179701"/>
                </a:ext>
                <a:ext uri="{FF2B5EF4-FFF2-40B4-BE49-F238E27FC236}">
                  <a16:creationId xmlns:a16="http://schemas.microsoft.com/office/drawing/2014/main" id="{00000000-0008-0000-0E00-0000F5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02" name="Check Box 502" hidden="1">
              <a:extLst>
                <a:ext uri="{63B3BB69-23CF-44E3-9099-C40C66FF867C}">
                  <a14:compatExt spid="_x0000_s179702"/>
                </a:ext>
                <a:ext uri="{FF2B5EF4-FFF2-40B4-BE49-F238E27FC236}">
                  <a16:creationId xmlns:a16="http://schemas.microsoft.com/office/drawing/2014/main" id="{00000000-0008-0000-0E00-0000F6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03" name="Check Box 503" hidden="1">
              <a:extLst>
                <a:ext uri="{63B3BB69-23CF-44E3-9099-C40C66FF867C}">
                  <a14:compatExt spid="_x0000_s179703"/>
                </a:ext>
                <a:ext uri="{FF2B5EF4-FFF2-40B4-BE49-F238E27FC236}">
                  <a16:creationId xmlns:a16="http://schemas.microsoft.com/office/drawing/2014/main" id="{00000000-0008-0000-0E00-0000F7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04" name="Check Box 504" hidden="1">
              <a:extLst>
                <a:ext uri="{63B3BB69-23CF-44E3-9099-C40C66FF867C}">
                  <a14:compatExt spid="_x0000_s179704"/>
                </a:ext>
                <a:ext uri="{FF2B5EF4-FFF2-40B4-BE49-F238E27FC236}">
                  <a16:creationId xmlns:a16="http://schemas.microsoft.com/office/drawing/2014/main" id="{00000000-0008-0000-0E00-0000F8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05" name="Check Box 505" hidden="1">
              <a:extLst>
                <a:ext uri="{63B3BB69-23CF-44E3-9099-C40C66FF867C}">
                  <a14:compatExt spid="_x0000_s179705"/>
                </a:ext>
                <a:ext uri="{FF2B5EF4-FFF2-40B4-BE49-F238E27FC236}">
                  <a16:creationId xmlns:a16="http://schemas.microsoft.com/office/drawing/2014/main" id="{00000000-0008-0000-0E00-0000F9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06" name="Check Box 506" hidden="1">
              <a:extLst>
                <a:ext uri="{63B3BB69-23CF-44E3-9099-C40C66FF867C}">
                  <a14:compatExt spid="_x0000_s179706"/>
                </a:ext>
                <a:ext uri="{FF2B5EF4-FFF2-40B4-BE49-F238E27FC236}">
                  <a16:creationId xmlns:a16="http://schemas.microsoft.com/office/drawing/2014/main" id="{00000000-0008-0000-0E00-0000FA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07" name="Check Box 507" hidden="1">
              <a:extLst>
                <a:ext uri="{63B3BB69-23CF-44E3-9099-C40C66FF867C}">
                  <a14:compatExt spid="_x0000_s179707"/>
                </a:ext>
                <a:ext uri="{FF2B5EF4-FFF2-40B4-BE49-F238E27FC236}">
                  <a16:creationId xmlns:a16="http://schemas.microsoft.com/office/drawing/2014/main" id="{00000000-0008-0000-0E00-0000FB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08" name="Check Box 508" hidden="1">
              <a:extLst>
                <a:ext uri="{63B3BB69-23CF-44E3-9099-C40C66FF867C}">
                  <a14:compatExt spid="_x0000_s179708"/>
                </a:ext>
                <a:ext uri="{FF2B5EF4-FFF2-40B4-BE49-F238E27FC236}">
                  <a16:creationId xmlns:a16="http://schemas.microsoft.com/office/drawing/2014/main" id="{00000000-0008-0000-0E00-0000FC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09" name="Check Box 509" hidden="1">
              <a:extLst>
                <a:ext uri="{63B3BB69-23CF-44E3-9099-C40C66FF867C}">
                  <a14:compatExt spid="_x0000_s179709"/>
                </a:ext>
                <a:ext uri="{FF2B5EF4-FFF2-40B4-BE49-F238E27FC236}">
                  <a16:creationId xmlns:a16="http://schemas.microsoft.com/office/drawing/2014/main" id="{00000000-0008-0000-0E00-0000FD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10" name="Check Box 510" hidden="1">
              <a:extLst>
                <a:ext uri="{63B3BB69-23CF-44E3-9099-C40C66FF867C}">
                  <a14:compatExt spid="_x0000_s179710"/>
                </a:ext>
                <a:ext uri="{FF2B5EF4-FFF2-40B4-BE49-F238E27FC236}">
                  <a16:creationId xmlns:a16="http://schemas.microsoft.com/office/drawing/2014/main" id="{00000000-0008-0000-0E00-0000FE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11" name="Check Box 511" hidden="1">
              <a:extLst>
                <a:ext uri="{63B3BB69-23CF-44E3-9099-C40C66FF867C}">
                  <a14:compatExt spid="_x0000_s179711"/>
                </a:ext>
                <a:ext uri="{FF2B5EF4-FFF2-40B4-BE49-F238E27FC236}">
                  <a16:creationId xmlns:a16="http://schemas.microsoft.com/office/drawing/2014/main" id="{00000000-0008-0000-0E00-0000FFB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12" name="Check Box 512" hidden="1">
              <a:extLst>
                <a:ext uri="{63B3BB69-23CF-44E3-9099-C40C66FF867C}">
                  <a14:compatExt spid="_x0000_s179712"/>
                </a:ext>
                <a:ext uri="{FF2B5EF4-FFF2-40B4-BE49-F238E27FC236}">
                  <a16:creationId xmlns:a16="http://schemas.microsoft.com/office/drawing/2014/main" id="{00000000-0008-0000-0E00-000000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13" name="Check Box 513" hidden="1">
              <a:extLst>
                <a:ext uri="{63B3BB69-23CF-44E3-9099-C40C66FF867C}">
                  <a14:compatExt spid="_x0000_s179713"/>
                </a:ext>
                <a:ext uri="{FF2B5EF4-FFF2-40B4-BE49-F238E27FC236}">
                  <a16:creationId xmlns:a16="http://schemas.microsoft.com/office/drawing/2014/main" id="{00000000-0008-0000-0E00-000001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14" name="Check Box 514" hidden="1">
              <a:extLst>
                <a:ext uri="{63B3BB69-23CF-44E3-9099-C40C66FF867C}">
                  <a14:compatExt spid="_x0000_s179714"/>
                </a:ext>
                <a:ext uri="{FF2B5EF4-FFF2-40B4-BE49-F238E27FC236}">
                  <a16:creationId xmlns:a16="http://schemas.microsoft.com/office/drawing/2014/main" id="{00000000-0008-0000-0E00-000002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15" name="Check Box 515" hidden="1">
              <a:extLst>
                <a:ext uri="{63B3BB69-23CF-44E3-9099-C40C66FF867C}">
                  <a14:compatExt spid="_x0000_s179715"/>
                </a:ext>
                <a:ext uri="{FF2B5EF4-FFF2-40B4-BE49-F238E27FC236}">
                  <a16:creationId xmlns:a16="http://schemas.microsoft.com/office/drawing/2014/main" id="{00000000-0008-0000-0E00-000003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16" name="Check Box 516" hidden="1">
              <a:extLst>
                <a:ext uri="{63B3BB69-23CF-44E3-9099-C40C66FF867C}">
                  <a14:compatExt spid="_x0000_s179716"/>
                </a:ext>
                <a:ext uri="{FF2B5EF4-FFF2-40B4-BE49-F238E27FC236}">
                  <a16:creationId xmlns:a16="http://schemas.microsoft.com/office/drawing/2014/main" id="{00000000-0008-0000-0E00-000004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17" name="Check Box 517" hidden="1">
              <a:extLst>
                <a:ext uri="{63B3BB69-23CF-44E3-9099-C40C66FF867C}">
                  <a14:compatExt spid="_x0000_s179717"/>
                </a:ext>
                <a:ext uri="{FF2B5EF4-FFF2-40B4-BE49-F238E27FC236}">
                  <a16:creationId xmlns:a16="http://schemas.microsoft.com/office/drawing/2014/main" id="{00000000-0008-0000-0E00-000005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18" name="Check Box 518" hidden="1">
              <a:extLst>
                <a:ext uri="{63B3BB69-23CF-44E3-9099-C40C66FF867C}">
                  <a14:compatExt spid="_x0000_s179718"/>
                </a:ext>
                <a:ext uri="{FF2B5EF4-FFF2-40B4-BE49-F238E27FC236}">
                  <a16:creationId xmlns:a16="http://schemas.microsoft.com/office/drawing/2014/main" id="{00000000-0008-0000-0E00-000006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19" name="Check Box 519" hidden="1">
              <a:extLst>
                <a:ext uri="{63B3BB69-23CF-44E3-9099-C40C66FF867C}">
                  <a14:compatExt spid="_x0000_s179719"/>
                </a:ext>
                <a:ext uri="{FF2B5EF4-FFF2-40B4-BE49-F238E27FC236}">
                  <a16:creationId xmlns:a16="http://schemas.microsoft.com/office/drawing/2014/main" id="{00000000-0008-0000-0E00-000007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20" name="Check Box 520" hidden="1">
              <a:extLst>
                <a:ext uri="{63B3BB69-23CF-44E3-9099-C40C66FF867C}">
                  <a14:compatExt spid="_x0000_s179720"/>
                </a:ext>
                <a:ext uri="{FF2B5EF4-FFF2-40B4-BE49-F238E27FC236}">
                  <a16:creationId xmlns:a16="http://schemas.microsoft.com/office/drawing/2014/main" id="{00000000-0008-0000-0E00-000008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21" name="Check Box 521" hidden="1">
              <a:extLst>
                <a:ext uri="{63B3BB69-23CF-44E3-9099-C40C66FF867C}">
                  <a14:compatExt spid="_x0000_s179721"/>
                </a:ext>
                <a:ext uri="{FF2B5EF4-FFF2-40B4-BE49-F238E27FC236}">
                  <a16:creationId xmlns:a16="http://schemas.microsoft.com/office/drawing/2014/main" id="{00000000-0008-0000-0E00-000009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22" name="Check Box 522" hidden="1">
              <a:extLst>
                <a:ext uri="{63B3BB69-23CF-44E3-9099-C40C66FF867C}">
                  <a14:compatExt spid="_x0000_s179722"/>
                </a:ext>
                <a:ext uri="{FF2B5EF4-FFF2-40B4-BE49-F238E27FC236}">
                  <a16:creationId xmlns:a16="http://schemas.microsoft.com/office/drawing/2014/main" id="{00000000-0008-0000-0E00-00000A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23" name="Check Box 523" hidden="1">
              <a:extLst>
                <a:ext uri="{63B3BB69-23CF-44E3-9099-C40C66FF867C}">
                  <a14:compatExt spid="_x0000_s179723"/>
                </a:ext>
                <a:ext uri="{FF2B5EF4-FFF2-40B4-BE49-F238E27FC236}">
                  <a16:creationId xmlns:a16="http://schemas.microsoft.com/office/drawing/2014/main" id="{00000000-0008-0000-0E00-00000B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24" name="Check Box 524" hidden="1">
              <a:extLst>
                <a:ext uri="{63B3BB69-23CF-44E3-9099-C40C66FF867C}">
                  <a14:compatExt spid="_x0000_s179724"/>
                </a:ext>
                <a:ext uri="{FF2B5EF4-FFF2-40B4-BE49-F238E27FC236}">
                  <a16:creationId xmlns:a16="http://schemas.microsoft.com/office/drawing/2014/main" id="{00000000-0008-0000-0E00-00000C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25" name="Check Box 525" hidden="1">
              <a:extLst>
                <a:ext uri="{63B3BB69-23CF-44E3-9099-C40C66FF867C}">
                  <a14:compatExt spid="_x0000_s179725"/>
                </a:ext>
                <a:ext uri="{FF2B5EF4-FFF2-40B4-BE49-F238E27FC236}">
                  <a16:creationId xmlns:a16="http://schemas.microsoft.com/office/drawing/2014/main" id="{00000000-0008-0000-0E00-00000D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26" name="Check Box 526" hidden="1">
              <a:extLst>
                <a:ext uri="{63B3BB69-23CF-44E3-9099-C40C66FF867C}">
                  <a14:compatExt spid="_x0000_s179726"/>
                </a:ext>
                <a:ext uri="{FF2B5EF4-FFF2-40B4-BE49-F238E27FC236}">
                  <a16:creationId xmlns:a16="http://schemas.microsoft.com/office/drawing/2014/main" id="{00000000-0008-0000-0E00-00000E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27" name="Check Box 527" hidden="1">
              <a:extLst>
                <a:ext uri="{63B3BB69-23CF-44E3-9099-C40C66FF867C}">
                  <a14:compatExt spid="_x0000_s179727"/>
                </a:ext>
                <a:ext uri="{FF2B5EF4-FFF2-40B4-BE49-F238E27FC236}">
                  <a16:creationId xmlns:a16="http://schemas.microsoft.com/office/drawing/2014/main" id="{00000000-0008-0000-0E00-00000F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28" name="Check Box 528" hidden="1">
              <a:extLst>
                <a:ext uri="{63B3BB69-23CF-44E3-9099-C40C66FF867C}">
                  <a14:compatExt spid="_x0000_s179728"/>
                </a:ext>
                <a:ext uri="{FF2B5EF4-FFF2-40B4-BE49-F238E27FC236}">
                  <a16:creationId xmlns:a16="http://schemas.microsoft.com/office/drawing/2014/main" id="{00000000-0008-0000-0E00-000010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29" name="Check Box 529" hidden="1">
              <a:extLst>
                <a:ext uri="{63B3BB69-23CF-44E3-9099-C40C66FF867C}">
                  <a14:compatExt spid="_x0000_s179729"/>
                </a:ext>
                <a:ext uri="{FF2B5EF4-FFF2-40B4-BE49-F238E27FC236}">
                  <a16:creationId xmlns:a16="http://schemas.microsoft.com/office/drawing/2014/main" id="{00000000-0008-0000-0E00-000011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30" name="Check Box 530" hidden="1">
              <a:extLst>
                <a:ext uri="{63B3BB69-23CF-44E3-9099-C40C66FF867C}">
                  <a14:compatExt spid="_x0000_s179730"/>
                </a:ext>
                <a:ext uri="{FF2B5EF4-FFF2-40B4-BE49-F238E27FC236}">
                  <a16:creationId xmlns:a16="http://schemas.microsoft.com/office/drawing/2014/main" id="{00000000-0008-0000-0E00-000012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31" name="Check Box 531" hidden="1">
              <a:extLst>
                <a:ext uri="{63B3BB69-23CF-44E3-9099-C40C66FF867C}">
                  <a14:compatExt spid="_x0000_s179731"/>
                </a:ext>
                <a:ext uri="{FF2B5EF4-FFF2-40B4-BE49-F238E27FC236}">
                  <a16:creationId xmlns:a16="http://schemas.microsoft.com/office/drawing/2014/main" id="{00000000-0008-0000-0E00-000013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732" name="Check Box 532" hidden="1">
              <a:extLst>
                <a:ext uri="{63B3BB69-23CF-44E3-9099-C40C66FF867C}">
                  <a14:compatExt spid="_x0000_s179732"/>
                </a:ext>
                <a:ext uri="{FF2B5EF4-FFF2-40B4-BE49-F238E27FC236}">
                  <a16:creationId xmlns:a16="http://schemas.microsoft.com/office/drawing/2014/main" id="{00000000-0008-0000-0E00-000014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33" name="Check Box 533" hidden="1">
              <a:extLst>
                <a:ext uri="{63B3BB69-23CF-44E3-9099-C40C66FF867C}">
                  <a14:compatExt spid="_x0000_s179733"/>
                </a:ext>
                <a:ext uri="{FF2B5EF4-FFF2-40B4-BE49-F238E27FC236}">
                  <a16:creationId xmlns:a16="http://schemas.microsoft.com/office/drawing/2014/main" id="{00000000-0008-0000-0E00-000015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34" name="Check Box 534" hidden="1">
              <a:extLst>
                <a:ext uri="{63B3BB69-23CF-44E3-9099-C40C66FF867C}">
                  <a14:compatExt spid="_x0000_s179734"/>
                </a:ext>
                <a:ext uri="{FF2B5EF4-FFF2-40B4-BE49-F238E27FC236}">
                  <a16:creationId xmlns:a16="http://schemas.microsoft.com/office/drawing/2014/main" id="{00000000-0008-0000-0E00-000016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35" name="Check Box 535" hidden="1">
              <a:extLst>
                <a:ext uri="{63B3BB69-23CF-44E3-9099-C40C66FF867C}">
                  <a14:compatExt spid="_x0000_s179735"/>
                </a:ext>
                <a:ext uri="{FF2B5EF4-FFF2-40B4-BE49-F238E27FC236}">
                  <a16:creationId xmlns:a16="http://schemas.microsoft.com/office/drawing/2014/main" id="{00000000-0008-0000-0E00-000017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36" name="Check Box 536" hidden="1">
              <a:extLst>
                <a:ext uri="{63B3BB69-23CF-44E3-9099-C40C66FF867C}">
                  <a14:compatExt spid="_x0000_s179736"/>
                </a:ext>
                <a:ext uri="{FF2B5EF4-FFF2-40B4-BE49-F238E27FC236}">
                  <a16:creationId xmlns:a16="http://schemas.microsoft.com/office/drawing/2014/main" id="{00000000-0008-0000-0E00-000018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37" name="Check Box 537" hidden="1">
              <a:extLst>
                <a:ext uri="{63B3BB69-23CF-44E3-9099-C40C66FF867C}">
                  <a14:compatExt spid="_x0000_s179737"/>
                </a:ext>
                <a:ext uri="{FF2B5EF4-FFF2-40B4-BE49-F238E27FC236}">
                  <a16:creationId xmlns:a16="http://schemas.microsoft.com/office/drawing/2014/main" id="{00000000-0008-0000-0E00-000019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38" name="Check Box 538" hidden="1">
              <a:extLst>
                <a:ext uri="{63B3BB69-23CF-44E3-9099-C40C66FF867C}">
                  <a14:compatExt spid="_x0000_s179738"/>
                </a:ext>
                <a:ext uri="{FF2B5EF4-FFF2-40B4-BE49-F238E27FC236}">
                  <a16:creationId xmlns:a16="http://schemas.microsoft.com/office/drawing/2014/main" id="{00000000-0008-0000-0E00-00001A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39" name="Check Box 539" hidden="1">
              <a:extLst>
                <a:ext uri="{63B3BB69-23CF-44E3-9099-C40C66FF867C}">
                  <a14:compatExt spid="_x0000_s179739"/>
                </a:ext>
                <a:ext uri="{FF2B5EF4-FFF2-40B4-BE49-F238E27FC236}">
                  <a16:creationId xmlns:a16="http://schemas.microsoft.com/office/drawing/2014/main" id="{00000000-0008-0000-0E00-00001B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40" name="Check Box 540" hidden="1">
              <a:extLst>
                <a:ext uri="{63B3BB69-23CF-44E3-9099-C40C66FF867C}">
                  <a14:compatExt spid="_x0000_s179740"/>
                </a:ext>
                <a:ext uri="{FF2B5EF4-FFF2-40B4-BE49-F238E27FC236}">
                  <a16:creationId xmlns:a16="http://schemas.microsoft.com/office/drawing/2014/main" id="{00000000-0008-0000-0E00-00001C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41" name="Check Box 541" hidden="1">
              <a:extLst>
                <a:ext uri="{63B3BB69-23CF-44E3-9099-C40C66FF867C}">
                  <a14:compatExt spid="_x0000_s179741"/>
                </a:ext>
                <a:ext uri="{FF2B5EF4-FFF2-40B4-BE49-F238E27FC236}">
                  <a16:creationId xmlns:a16="http://schemas.microsoft.com/office/drawing/2014/main" id="{00000000-0008-0000-0E00-00001D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42" name="Check Box 542" hidden="1">
              <a:extLst>
                <a:ext uri="{63B3BB69-23CF-44E3-9099-C40C66FF867C}">
                  <a14:compatExt spid="_x0000_s179742"/>
                </a:ext>
                <a:ext uri="{FF2B5EF4-FFF2-40B4-BE49-F238E27FC236}">
                  <a16:creationId xmlns:a16="http://schemas.microsoft.com/office/drawing/2014/main" id="{00000000-0008-0000-0E00-00001E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43" name="Check Box 543" hidden="1">
              <a:extLst>
                <a:ext uri="{63B3BB69-23CF-44E3-9099-C40C66FF867C}">
                  <a14:compatExt spid="_x0000_s179743"/>
                </a:ext>
                <a:ext uri="{FF2B5EF4-FFF2-40B4-BE49-F238E27FC236}">
                  <a16:creationId xmlns:a16="http://schemas.microsoft.com/office/drawing/2014/main" id="{00000000-0008-0000-0E00-00001F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44" name="Check Box 544" hidden="1">
              <a:extLst>
                <a:ext uri="{63B3BB69-23CF-44E3-9099-C40C66FF867C}">
                  <a14:compatExt spid="_x0000_s179744"/>
                </a:ext>
                <a:ext uri="{FF2B5EF4-FFF2-40B4-BE49-F238E27FC236}">
                  <a16:creationId xmlns:a16="http://schemas.microsoft.com/office/drawing/2014/main" id="{00000000-0008-0000-0E00-000020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45" name="Check Box 545" hidden="1">
              <a:extLst>
                <a:ext uri="{63B3BB69-23CF-44E3-9099-C40C66FF867C}">
                  <a14:compatExt spid="_x0000_s179745"/>
                </a:ext>
                <a:ext uri="{FF2B5EF4-FFF2-40B4-BE49-F238E27FC236}">
                  <a16:creationId xmlns:a16="http://schemas.microsoft.com/office/drawing/2014/main" id="{00000000-0008-0000-0E00-000021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46" name="Check Box 546" hidden="1">
              <a:extLst>
                <a:ext uri="{63B3BB69-23CF-44E3-9099-C40C66FF867C}">
                  <a14:compatExt spid="_x0000_s179746"/>
                </a:ext>
                <a:ext uri="{FF2B5EF4-FFF2-40B4-BE49-F238E27FC236}">
                  <a16:creationId xmlns:a16="http://schemas.microsoft.com/office/drawing/2014/main" id="{00000000-0008-0000-0E00-000022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47" name="Check Box 547" hidden="1">
              <a:extLst>
                <a:ext uri="{63B3BB69-23CF-44E3-9099-C40C66FF867C}">
                  <a14:compatExt spid="_x0000_s179747"/>
                </a:ext>
                <a:ext uri="{FF2B5EF4-FFF2-40B4-BE49-F238E27FC236}">
                  <a16:creationId xmlns:a16="http://schemas.microsoft.com/office/drawing/2014/main" id="{00000000-0008-0000-0E00-000023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48" name="Check Box 548" hidden="1">
              <a:extLst>
                <a:ext uri="{63B3BB69-23CF-44E3-9099-C40C66FF867C}">
                  <a14:compatExt spid="_x0000_s179748"/>
                </a:ext>
                <a:ext uri="{FF2B5EF4-FFF2-40B4-BE49-F238E27FC236}">
                  <a16:creationId xmlns:a16="http://schemas.microsoft.com/office/drawing/2014/main" id="{00000000-0008-0000-0E00-000024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49" name="Check Box 549" hidden="1">
              <a:extLst>
                <a:ext uri="{63B3BB69-23CF-44E3-9099-C40C66FF867C}">
                  <a14:compatExt spid="_x0000_s179749"/>
                </a:ext>
                <a:ext uri="{FF2B5EF4-FFF2-40B4-BE49-F238E27FC236}">
                  <a16:creationId xmlns:a16="http://schemas.microsoft.com/office/drawing/2014/main" id="{00000000-0008-0000-0E00-000025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50" name="Check Box 550" hidden="1">
              <a:extLst>
                <a:ext uri="{63B3BB69-23CF-44E3-9099-C40C66FF867C}">
                  <a14:compatExt spid="_x0000_s179750"/>
                </a:ext>
                <a:ext uri="{FF2B5EF4-FFF2-40B4-BE49-F238E27FC236}">
                  <a16:creationId xmlns:a16="http://schemas.microsoft.com/office/drawing/2014/main" id="{00000000-0008-0000-0E00-000026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51" name="Check Box 551" hidden="1">
              <a:extLst>
                <a:ext uri="{63B3BB69-23CF-44E3-9099-C40C66FF867C}">
                  <a14:compatExt spid="_x0000_s179751"/>
                </a:ext>
                <a:ext uri="{FF2B5EF4-FFF2-40B4-BE49-F238E27FC236}">
                  <a16:creationId xmlns:a16="http://schemas.microsoft.com/office/drawing/2014/main" id="{00000000-0008-0000-0E00-000027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52" name="Check Box 552" hidden="1">
              <a:extLst>
                <a:ext uri="{63B3BB69-23CF-44E3-9099-C40C66FF867C}">
                  <a14:compatExt spid="_x0000_s179752"/>
                </a:ext>
                <a:ext uri="{FF2B5EF4-FFF2-40B4-BE49-F238E27FC236}">
                  <a16:creationId xmlns:a16="http://schemas.microsoft.com/office/drawing/2014/main" id="{00000000-0008-0000-0E00-000028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753" name="Check Box 553" hidden="1">
              <a:extLst>
                <a:ext uri="{63B3BB69-23CF-44E3-9099-C40C66FF867C}">
                  <a14:compatExt spid="_x0000_s179753"/>
                </a:ext>
                <a:ext uri="{FF2B5EF4-FFF2-40B4-BE49-F238E27FC236}">
                  <a16:creationId xmlns:a16="http://schemas.microsoft.com/office/drawing/2014/main" id="{00000000-0008-0000-0E00-000029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54" name="Check Box 554" hidden="1">
              <a:extLst>
                <a:ext uri="{63B3BB69-23CF-44E3-9099-C40C66FF867C}">
                  <a14:compatExt spid="_x0000_s179754"/>
                </a:ext>
                <a:ext uri="{FF2B5EF4-FFF2-40B4-BE49-F238E27FC236}">
                  <a16:creationId xmlns:a16="http://schemas.microsoft.com/office/drawing/2014/main" id="{00000000-0008-0000-0E00-00002A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55" name="Check Box 555" hidden="1">
              <a:extLst>
                <a:ext uri="{63B3BB69-23CF-44E3-9099-C40C66FF867C}">
                  <a14:compatExt spid="_x0000_s179755"/>
                </a:ext>
                <a:ext uri="{FF2B5EF4-FFF2-40B4-BE49-F238E27FC236}">
                  <a16:creationId xmlns:a16="http://schemas.microsoft.com/office/drawing/2014/main" id="{00000000-0008-0000-0E00-00002B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56" name="Check Box 556" hidden="1">
              <a:extLst>
                <a:ext uri="{63B3BB69-23CF-44E3-9099-C40C66FF867C}">
                  <a14:compatExt spid="_x0000_s179756"/>
                </a:ext>
                <a:ext uri="{FF2B5EF4-FFF2-40B4-BE49-F238E27FC236}">
                  <a16:creationId xmlns:a16="http://schemas.microsoft.com/office/drawing/2014/main" id="{00000000-0008-0000-0E00-00002C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57" name="Check Box 557" hidden="1">
              <a:extLst>
                <a:ext uri="{63B3BB69-23CF-44E3-9099-C40C66FF867C}">
                  <a14:compatExt spid="_x0000_s179757"/>
                </a:ext>
                <a:ext uri="{FF2B5EF4-FFF2-40B4-BE49-F238E27FC236}">
                  <a16:creationId xmlns:a16="http://schemas.microsoft.com/office/drawing/2014/main" id="{00000000-0008-0000-0E00-00002D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58" name="Check Box 558" hidden="1">
              <a:extLst>
                <a:ext uri="{63B3BB69-23CF-44E3-9099-C40C66FF867C}">
                  <a14:compatExt spid="_x0000_s179758"/>
                </a:ext>
                <a:ext uri="{FF2B5EF4-FFF2-40B4-BE49-F238E27FC236}">
                  <a16:creationId xmlns:a16="http://schemas.microsoft.com/office/drawing/2014/main" id="{00000000-0008-0000-0E00-00002E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59" name="Check Box 559" hidden="1">
              <a:extLst>
                <a:ext uri="{63B3BB69-23CF-44E3-9099-C40C66FF867C}">
                  <a14:compatExt spid="_x0000_s179759"/>
                </a:ext>
                <a:ext uri="{FF2B5EF4-FFF2-40B4-BE49-F238E27FC236}">
                  <a16:creationId xmlns:a16="http://schemas.microsoft.com/office/drawing/2014/main" id="{00000000-0008-0000-0E00-00002F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60" name="Check Box 560" hidden="1">
              <a:extLst>
                <a:ext uri="{63B3BB69-23CF-44E3-9099-C40C66FF867C}">
                  <a14:compatExt spid="_x0000_s179760"/>
                </a:ext>
                <a:ext uri="{FF2B5EF4-FFF2-40B4-BE49-F238E27FC236}">
                  <a16:creationId xmlns:a16="http://schemas.microsoft.com/office/drawing/2014/main" id="{00000000-0008-0000-0E00-000030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61" name="Check Box 561" hidden="1">
              <a:extLst>
                <a:ext uri="{63B3BB69-23CF-44E3-9099-C40C66FF867C}">
                  <a14:compatExt spid="_x0000_s179761"/>
                </a:ext>
                <a:ext uri="{FF2B5EF4-FFF2-40B4-BE49-F238E27FC236}">
                  <a16:creationId xmlns:a16="http://schemas.microsoft.com/office/drawing/2014/main" id="{00000000-0008-0000-0E00-000031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62" name="Check Box 562" hidden="1">
              <a:extLst>
                <a:ext uri="{63B3BB69-23CF-44E3-9099-C40C66FF867C}">
                  <a14:compatExt spid="_x0000_s179762"/>
                </a:ext>
                <a:ext uri="{FF2B5EF4-FFF2-40B4-BE49-F238E27FC236}">
                  <a16:creationId xmlns:a16="http://schemas.microsoft.com/office/drawing/2014/main" id="{00000000-0008-0000-0E00-000032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63" name="Check Box 563" hidden="1">
              <a:extLst>
                <a:ext uri="{63B3BB69-23CF-44E3-9099-C40C66FF867C}">
                  <a14:compatExt spid="_x0000_s179763"/>
                </a:ext>
                <a:ext uri="{FF2B5EF4-FFF2-40B4-BE49-F238E27FC236}">
                  <a16:creationId xmlns:a16="http://schemas.microsoft.com/office/drawing/2014/main" id="{00000000-0008-0000-0E00-000033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64" name="Check Box 564" hidden="1">
              <a:extLst>
                <a:ext uri="{63B3BB69-23CF-44E3-9099-C40C66FF867C}">
                  <a14:compatExt spid="_x0000_s179764"/>
                </a:ext>
                <a:ext uri="{FF2B5EF4-FFF2-40B4-BE49-F238E27FC236}">
                  <a16:creationId xmlns:a16="http://schemas.microsoft.com/office/drawing/2014/main" id="{00000000-0008-0000-0E00-000034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65" name="Check Box 565" hidden="1">
              <a:extLst>
                <a:ext uri="{63B3BB69-23CF-44E3-9099-C40C66FF867C}">
                  <a14:compatExt spid="_x0000_s179765"/>
                </a:ext>
                <a:ext uri="{FF2B5EF4-FFF2-40B4-BE49-F238E27FC236}">
                  <a16:creationId xmlns:a16="http://schemas.microsoft.com/office/drawing/2014/main" id="{00000000-0008-0000-0E00-000035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66" name="Check Box 566" hidden="1">
              <a:extLst>
                <a:ext uri="{63B3BB69-23CF-44E3-9099-C40C66FF867C}">
                  <a14:compatExt spid="_x0000_s179766"/>
                </a:ext>
                <a:ext uri="{FF2B5EF4-FFF2-40B4-BE49-F238E27FC236}">
                  <a16:creationId xmlns:a16="http://schemas.microsoft.com/office/drawing/2014/main" id="{00000000-0008-0000-0E00-000036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67" name="Check Box 567" hidden="1">
              <a:extLst>
                <a:ext uri="{63B3BB69-23CF-44E3-9099-C40C66FF867C}">
                  <a14:compatExt spid="_x0000_s179767"/>
                </a:ext>
                <a:ext uri="{FF2B5EF4-FFF2-40B4-BE49-F238E27FC236}">
                  <a16:creationId xmlns:a16="http://schemas.microsoft.com/office/drawing/2014/main" id="{00000000-0008-0000-0E00-000037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68" name="Check Box 568" hidden="1">
              <a:extLst>
                <a:ext uri="{63B3BB69-23CF-44E3-9099-C40C66FF867C}">
                  <a14:compatExt spid="_x0000_s179768"/>
                </a:ext>
                <a:ext uri="{FF2B5EF4-FFF2-40B4-BE49-F238E27FC236}">
                  <a16:creationId xmlns:a16="http://schemas.microsoft.com/office/drawing/2014/main" id="{00000000-0008-0000-0E00-000038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69" name="Check Box 569" hidden="1">
              <a:extLst>
                <a:ext uri="{63B3BB69-23CF-44E3-9099-C40C66FF867C}">
                  <a14:compatExt spid="_x0000_s179769"/>
                </a:ext>
                <a:ext uri="{FF2B5EF4-FFF2-40B4-BE49-F238E27FC236}">
                  <a16:creationId xmlns:a16="http://schemas.microsoft.com/office/drawing/2014/main" id="{00000000-0008-0000-0E00-000039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70" name="Check Box 570" hidden="1">
              <a:extLst>
                <a:ext uri="{63B3BB69-23CF-44E3-9099-C40C66FF867C}">
                  <a14:compatExt spid="_x0000_s179770"/>
                </a:ext>
                <a:ext uri="{FF2B5EF4-FFF2-40B4-BE49-F238E27FC236}">
                  <a16:creationId xmlns:a16="http://schemas.microsoft.com/office/drawing/2014/main" id="{00000000-0008-0000-0E00-00003A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71" name="Check Box 571" hidden="1">
              <a:extLst>
                <a:ext uri="{63B3BB69-23CF-44E3-9099-C40C66FF867C}">
                  <a14:compatExt spid="_x0000_s179771"/>
                </a:ext>
                <a:ext uri="{FF2B5EF4-FFF2-40B4-BE49-F238E27FC236}">
                  <a16:creationId xmlns:a16="http://schemas.microsoft.com/office/drawing/2014/main" id="{00000000-0008-0000-0E00-00003B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72" name="Check Box 572" hidden="1">
              <a:extLst>
                <a:ext uri="{63B3BB69-23CF-44E3-9099-C40C66FF867C}">
                  <a14:compatExt spid="_x0000_s179772"/>
                </a:ext>
                <a:ext uri="{FF2B5EF4-FFF2-40B4-BE49-F238E27FC236}">
                  <a16:creationId xmlns:a16="http://schemas.microsoft.com/office/drawing/2014/main" id="{00000000-0008-0000-0E00-00003C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73" name="Check Box 573" hidden="1">
              <a:extLst>
                <a:ext uri="{63B3BB69-23CF-44E3-9099-C40C66FF867C}">
                  <a14:compatExt spid="_x0000_s179773"/>
                </a:ext>
                <a:ext uri="{FF2B5EF4-FFF2-40B4-BE49-F238E27FC236}">
                  <a16:creationId xmlns:a16="http://schemas.microsoft.com/office/drawing/2014/main" id="{00000000-0008-0000-0E00-00003D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774" name="Check Box 574" hidden="1">
              <a:extLst>
                <a:ext uri="{63B3BB69-23CF-44E3-9099-C40C66FF867C}">
                  <a14:compatExt spid="_x0000_s179774"/>
                </a:ext>
                <a:ext uri="{FF2B5EF4-FFF2-40B4-BE49-F238E27FC236}">
                  <a16:creationId xmlns:a16="http://schemas.microsoft.com/office/drawing/2014/main" id="{00000000-0008-0000-0E00-00003E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80</xdr:row>
          <xdr:rowOff>0</xdr:rowOff>
        </xdr:from>
        <xdr:to>
          <xdr:col>43</xdr:col>
          <xdr:colOff>234950</xdr:colOff>
          <xdr:row>80</xdr:row>
          <xdr:rowOff>190500</xdr:rowOff>
        </xdr:to>
        <xdr:sp macro="" textlink="">
          <xdr:nvSpPr>
            <xdr:cNvPr id="179775" name="Check Box 575" hidden="1">
              <a:extLst>
                <a:ext uri="{63B3BB69-23CF-44E3-9099-C40C66FF867C}">
                  <a14:compatExt spid="_x0000_s179775"/>
                </a:ext>
                <a:ext uri="{FF2B5EF4-FFF2-40B4-BE49-F238E27FC236}">
                  <a16:creationId xmlns:a16="http://schemas.microsoft.com/office/drawing/2014/main" id="{00000000-0008-0000-0E00-00003F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80</xdr:row>
          <xdr:rowOff>0</xdr:rowOff>
        </xdr:from>
        <xdr:to>
          <xdr:col>43</xdr:col>
          <xdr:colOff>234950</xdr:colOff>
          <xdr:row>80</xdr:row>
          <xdr:rowOff>190500</xdr:rowOff>
        </xdr:to>
        <xdr:sp macro="" textlink="">
          <xdr:nvSpPr>
            <xdr:cNvPr id="179776" name="Check Box 576" hidden="1">
              <a:extLst>
                <a:ext uri="{63B3BB69-23CF-44E3-9099-C40C66FF867C}">
                  <a14:compatExt spid="_x0000_s179776"/>
                </a:ext>
                <a:ext uri="{FF2B5EF4-FFF2-40B4-BE49-F238E27FC236}">
                  <a16:creationId xmlns:a16="http://schemas.microsoft.com/office/drawing/2014/main" id="{00000000-0008-0000-0E00-000040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80</xdr:row>
          <xdr:rowOff>0</xdr:rowOff>
        </xdr:from>
        <xdr:to>
          <xdr:col>43</xdr:col>
          <xdr:colOff>234950</xdr:colOff>
          <xdr:row>80</xdr:row>
          <xdr:rowOff>190500</xdr:rowOff>
        </xdr:to>
        <xdr:sp macro="" textlink="">
          <xdr:nvSpPr>
            <xdr:cNvPr id="179777" name="Check Box 577" hidden="1">
              <a:extLst>
                <a:ext uri="{63B3BB69-23CF-44E3-9099-C40C66FF867C}">
                  <a14:compatExt spid="_x0000_s179777"/>
                </a:ext>
                <a:ext uri="{FF2B5EF4-FFF2-40B4-BE49-F238E27FC236}">
                  <a16:creationId xmlns:a16="http://schemas.microsoft.com/office/drawing/2014/main" id="{00000000-0008-0000-0E00-000041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88</xdr:row>
          <xdr:rowOff>0</xdr:rowOff>
        </xdr:from>
        <xdr:to>
          <xdr:col>43</xdr:col>
          <xdr:colOff>234950</xdr:colOff>
          <xdr:row>88</xdr:row>
          <xdr:rowOff>190500</xdr:rowOff>
        </xdr:to>
        <xdr:sp macro="" textlink="">
          <xdr:nvSpPr>
            <xdr:cNvPr id="179778" name="Check Box 578" hidden="1">
              <a:extLst>
                <a:ext uri="{63B3BB69-23CF-44E3-9099-C40C66FF867C}">
                  <a14:compatExt spid="_x0000_s179778"/>
                </a:ext>
                <a:ext uri="{FF2B5EF4-FFF2-40B4-BE49-F238E27FC236}">
                  <a16:creationId xmlns:a16="http://schemas.microsoft.com/office/drawing/2014/main" id="{00000000-0008-0000-0E00-000042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88</xdr:row>
          <xdr:rowOff>0</xdr:rowOff>
        </xdr:from>
        <xdr:to>
          <xdr:col>43</xdr:col>
          <xdr:colOff>234950</xdr:colOff>
          <xdr:row>88</xdr:row>
          <xdr:rowOff>190500</xdr:rowOff>
        </xdr:to>
        <xdr:sp macro="" textlink="">
          <xdr:nvSpPr>
            <xdr:cNvPr id="179779" name="Check Box 579" hidden="1">
              <a:extLst>
                <a:ext uri="{63B3BB69-23CF-44E3-9099-C40C66FF867C}">
                  <a14:compatExt spid="_x0000_s179779"/>
                </a:ext>
                <a:ext uri="{FF2B5EF4-FFF2-40B4-BE49-F238E27FC236}">
                  <a16:creationId xmlns:a16="http://schemas.microsoft.com/office/drawing/2014/main" id="{00000000-0008-0000-0E00-000043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88</xdr:row>
          <xdr:rowOff>0</xdr:rowOff>
        </xdr:from>
        <xdr:to>
          <xdr:col>43</xdr:col>
          <xdr:colOff>234950</xdr:colOff>
          <xdr:row>88</xdr:row>
          <xdr:rowOff>190500</xdr:rowOff>
        </xdr:to>
        <xdr:sp macro="" textlink="">
          <xdr:nvSpPr>
            <xdr:cNvPr id="179780" name="Check Box 580" hidden="1">
              <a:extLst>
                <a:ext uri="{63B3BB69-23CF-44E3-9099-C40C66FF867C}">
                  <a14:compatExt spid="_x0000_s179780"/>
                </a:ext>
                <a:ext uri="{FF2B5EF4-FFF2-40B4-BE49-F238E27FC236}">
                  <a16:creationId xmlns:a16="http://schemas.microsoft.com/office/drawing/2014/main" id="{00000000-0008-0000-0E00-000044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96</xdr:row>
          <xdr:rowOff>0</xdr:rowOff>
        </xdr:from>
        <xdr:to>
          <xdr:col>43</xdr:col>
          <xdr:colOff>234950</xdr:colOff>
          <xdr:row>96</xdr:row>
          <xdr:rowOff>190500</xdr:rowOff>
        </xdr:to>
        <xdr:sp macro="" textlink="">
          <xdr:nvSpPr>
            <xdr:cNvPr id="179781" name="Check Box 581" hidden="1">
              <a:extLst>
                <a:ext uri="{63B3BB69-23CF-44E3-9099-C40C66FF867C}">
                  <a14:compatExt spid="_x0000_s179781"/>
                </a:ext>
                <a:ext uri="{FF2B5EF4-FFF2-40B4-BE49-F238E27FC236}">
                  <a16:creationId xmlns:a16="http://schemas.microsoft.com/office/drawing/2014/main" id="{00000000-0008-0000-0E00-000045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96</xdr:row>
          <xdr:rowOff>0</xdr:rowOff>
        </xdr:from>
        <xdr:to>
          <xdr:col>43</xdr:col>
          <xdr:colOff>234950</xdr:colOff>
          <xdr:row>96</xdr:row>
          <xdr:rowOff>190500</xdr:rowOff>
        </xdr:to>
        <xdr:sp macro="" textlink="">
          <xdr:nvSpPr>
            <xdr:cNvPr id="179782" name="Check Box 582" hidden="1">
              <a:extLst>
                <a:ext uri="{63B3BB69-23CF-44E3-9099-C40C66FF867C}">
                  <a14:compatExt spid="_x0000_s179782"/>
                </a:ext>
                <a:ext uri="{FF2B5EF4-FFF2-40B4-BE49-F238E27FC236}">
                  <a16:creationId xmlns:a16="http://schemas.microsoft.com/office/drawing/2014/main" id="{00000000-0008-0000-0E00-000046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96</xdr:row>
          <xdr:rowOff>0</xdr:rowOff>
        </xdr:from>
        <xdr:to>
          <xdr:col>43</xdr:col>
          <xdr:colOff>234950</xdr:colOff>
          <xdr:row>96</xdr:row>
          <xdr:rowOff>190500</xdr:rowOff>
        </xdr:to>
        <xdr:sp macro="" textlink="">
          <xdr:nvSpPr>
            <xdr:cNvPr id="179783" name="Check Box 583" hidden="1">
              <a:extLst>
                <a:ext uri="{63B3BB69-23CF-44E3-9099-C40C66FF867C}">
                  <a14:compatExt spid="_x0000_s179783"/>
                </a:ext>
                <a:ext uri="{FF2B5EF4-FFF2-40B4-BE49-F238E27FC236}">
                  <a16:creationId xmlns:a16="http://schemas.microsoft.com/office/drawing/2014/main" id="{00000000-0008-0000-0E00-000047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784" name="Check Box 584" hidden="1">
              <a:extLst>
                <a:ext uri="{63B3BB69-23CF-44E3-9099-C40C66FF867C}">
                  <a14:compatExt spid="_x0000_s179784"/>
                </a:ext>
                <a:ext uri="{FF2B5EF4-FFF2-40B4-BE49-F238E27FC236}">
                  <a16:creationId xmlns:a16="http://schemas.microsoft.com/office/drawing/2014/main" id="{00000000-0008-0000-0E00-000048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785" name="Check Box 585" hidden="1">
              <a:extLst>
                <a:ext uri="{63B3BB69-23CF-44E3-9099-C40C66FF867C}">
                  <a14:compatExt spid="_x0000_s179785"/>
                </a:ext>
                <a:ext uri="{FF2B5EF4-FFF2-40B4-BE49-F238E27FC236}">
                  <a16:creationId xmlns:a16="http://schemas.microsoft.com/office/drawing/2014/main" id="{00000000-0008-0000-0E00-000049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786" name="Check Box 586" hidden="1">
              <a:extLst>
                <a:ext uri="{63B3BB69-23CF-44E3-9099-C40C66FF867C}">
                  <a14:compatExt spid="_x0000_s179786"/>
                </a:ext>
                <a:ext uri="{FF2B5EF4-FFF2-40B4-BE49-F238E27FC236}">
                  <a16:creationId xmlns:a16="http://schemas.microsoft.com/office/drawing/2014/main" id="{00000000-0008-0000-0E00-00004A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787" name="Check Box 587" hidden="1">
              <a:extLst>
                <a:ext uri="{63B3BB69-23CF-44E3-9099-C40C66FF867C}">
                  <a14:compatExt spid="_x0000_s179787"/>
                </a:ext>
                <a:ext uri="{FF2B5EF4-FFF2-40B4-BE49-F238E27FC236}">
                  <a16:creationId xmlns:a16="http://schemas.microsoft.com/office/drawing/2014/main" id="{00000000-0008-0000-0E00-00004B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788" name="Check Box 588" hidden="1">
              <a:extLst>
                <a:ext uri="{63B3BB69-23CF-44E3-9099-C40C66FF867C}">
                  <a14:compatExt spid="_x0000_s179788"/>
                </a:ext>
                <a:ext uri="{FF2B5EF4-FFF2-40B4-BE49-F238E27FC236}">
                  <a16:creationId xmlns:a16="http://schemas.microsoft.com/office/drawing/2014/main" id="{00000000-0008-0000-0E00-00004C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789" name="Check Box 589" hidden="1">
              <a:extLst>
                <a:ext uri="{63B3BB69-23CF-44E3-9099-C40C66FF867C}">
                  <a14:compatExt spid="_x0000_s179789"/>
                </a:ext>
                <a:ext uri="{FF2B5EF4-FFF2-40B4-BE49-F238E27FC236}">
                  <a16:creationId xmlns:a16="http://schemas.microsoft.com/office/drawing/2014/main" id="{00000000-0008-0000-0E00-00004D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790" name="Check Box 590" hidden="1">
              <a:extLst>
                <a:ext uri="{63B3BB69-23CF-44E3-9099-C40C66FF867C}">
                  <a14:compatExt spid="_x0000_s179790"/>
                </a:ext>
                <a:ext uri="{FF2B5EF4-FFF2-40B4-BE49-F238E27FC236}">
                  <a16:creationId xmlns:a16="http://schemas.microsoft.com/office/drawing/2014/main" id="{00000000-0008-0000-0E00-00004E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791" name="Check Box 591" hidden="1">
              <a:extLst>
                <a:ext uri="{63B3BB69-23CF-44E3-9099-C40C66FF867C}">
                  <a14:compatExt spid="_x0000_s179791"/>
                </a:ext>
                <a:ext uri="{FF2B5EF4-FFF2-40B4-BE49-F238E27FC236}">
                  <a16:creationId xmlns:a16="http://schemas.microsoft.com/office/drawing/2014/main" id="{00000000-0008-0000-0E00-00004F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792" name="Check Box 592" hidden="1">
              <a:extLst>
                <a:ext uri="{63B3BB69-23CF-44E3-9099-C40C66FF867C}">
                  <a14:compatExt spid="_x0000_s179792"/>
                </a:ext>
                <a:ext uri="{FF2B5EF4-FFF2-40B4-BE49-F238E27FC236}">
                  <a16:creationId xmlns:a16="http://schemas.microsoft.com/office/drawing/2014/main" id="{00000000-0008-0000-0E00-000050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793" name="Check Box 593" hidden="1">
              <a:extLst>
                <a:ext uri="{63B3BB69-23CF-44E3-9099-C40C66FF867C}">
                  <a14:compatExt spid="_x0000_s179793"/>
                </a:ext>
                <a:ext uri="{FF2B5EF4-FFF2-40B4-BE49-F238E27FC236}">
                  <a16:creationId xmlns:a16="http://schemas.microsoft.com/office/drawing/2014/main" id="{00000000-0008-0000-0E00-000051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794" name="Check Box 594" hidden="1">
              <a:extLst>
                <a:ext uri="{63B3BB69-23CF-44E3-9099-C40C66FF867C}">
                  <a14:compatExt spid="_x0000_s179794"/>
                </a:ext>
                <a:ext uri="{FF2B5EF4-FFF2-40B4-BE49-F238E27FC236}">
                  <a16:creationId xmlns:a16="http://schemas.microsoft.com/office/drawing/2014/main" id="{00000000-0008-0000-0E00-000052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795" name="Check Box 595" hidden="1">
              <a:extLst>
                <a:ext uri="{63B3BB69-23CF-44E3-9099-C40C66FF867C}">
                  <a14:compatExt spid="_x0000_s179795"/>
                </a:ext>
                <a:ext uri="{FF2B5EF4-FFF2-40B4-BE49-F238E27FC236}">
                  <a16:creationId xmlns:a16="http://schemas.microsoft.com/office/drawing/2014/main" id="{00000000-0008-0000-0E00-000053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796" name="Check Box 596" hidden="1">
              <a:extLst>
                <a:ext uri="{63B3BB69-23CF-44E3-9099-C40C66FF867C}">
                  <a14:compatExt spid="_x0000_s179796"/>
                </a:ext>
                <a:ext uri="{FF2B5EF4-FFF2-40B4-BE49-F238E27FC236}">
                  <a16:creationId xmlns:a16="http://schemas.microsoft.com/office/drawing/2014/main" id="{00000000-0008-0000-0E00-000054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797" name="Check Box 597" hidden="1">
              <a:extLst>
                <a:ext uri="{63B3BB69-23CF-44E3-9099-C40C66FF867C}">
                  <a14:compatExt spid="_x0000_s179797"/>
                </a:ext>
                <a:ext uri="{FF2B5EF4-FFF2-40B4-BE49-F238E27FC236}">
                  <a16:creationId xmlns:a16="http://schemas.microsoft.com/office/drawing/2014/main" id="{00000000-0008-0000-0E00-000055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798" name="Check Box 598" hidden="1">
              <a:extLst>
                <a:ext uri="{63B3BB69-23CF-44E3-9099-C40C66FF867C}">
                  <a14:compatExt spid="_x0000_s179798"/>
                </a:ext>
                <a:ext uri="{FF2B5EF4-FFF2-40B4-BE49-F238E27FC236}">
                  <a16:creationId xmlns:a16="http://schemas.microsoft.com/office/drawing/2014/main" id="{00000000-0008-0000-0E00-000056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799" name="Check Box 599" hidden="1">
              <a:extLst>
                <a:ext uri="{63B3BB69-23CF-44E3-9099-C40C66FF867C}">
                  <a14:compatExt spid="_x0000_s179799"/>
                </a:ext>
                <a:ext uri="{FF2B5EF4-FFF2-40B4-BE49-F238E27FC236}">
                  <a16:creationId xmlns:a16="http://schemas.microsoft.com/office/drawing/2014/main" id="{00000000-0008-0000-0E00-000057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800" name="Check Box 600" hidden="1">
              <a:extLst>
                <a:ext uri="{63B3BB69-23CF-44E3-9099-C40C66FF867C}">
                  <a14:compatExt spid="_x0000_s179800"/>
                </a:ext>
                <a:ext uri="{FF2B5EF4-FFF2-40B4-BE49-F238E27FC236}">
                  <a16:creationId xmlns:a16="http://schemas.microsoft.com/office/drawing/2014/main" id="{00000000-0008-0000-0E00-000058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801" name="Check Box 601" hidden="1">
              <a:extLst>
                <a:ext uri="{63B3BB69-23CF-44E3-9099-C40C66FF867C}">
                  <a14:compatExt spid="_x0000_s179801"/>
                </a:ext>
                <a:ext uri="{FF2B5EF4-FFF2-40B4-BE49-F238E27FC236}">
                  <a16:creationId xmlns:a16="http://schemas.microsoft.com/office/drawing/2014/main" id="{00000000-0008-0000-0E00-000059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802" name="Check Box 602" hidden="1">
              <a:extLst>
                <a:ext uri="{63B3BB69-23CF-44E3-9099-C40C66FF867C}">
                  <a14:compatExt spid="_x0000_s179802"/>
                </a:ext>
                <a:ext uri="{FF2B5EF4-FFF2-40B4-BE49-F238E27FC236}">
                  <a16:creationId xmlns:a16="http://schemas.microsoft.com/office/drawing/2014/main" id="{00000000-0008-0000-0E00-00005A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803" name="Check Box 603" hidden="1">
              <a:extLst>
                <a:ext uri="{63B3BB69-23CF-44E3-9099-C40C66FF867C}">
                  <a14:compatExt spid="_x0000_s179803"/>
                </a:ext>
                <a:ext uri="{FF2B5EF4-FFF2-40B4-BE49-F238E27FC236}">
                  <a16:creationId xmlns:a16="http://schemas.microsoft.com/office/drawing/2014/main" id="{00000000-0008-0000-0E00-00005B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804" name="Check Box 604" hidden="1">
              <a:extLst>
                <a:ext uri="{63B3BB69-23CF-44E3-9099-C40C66FF867C}">
                  <a14:compatExt spid="_x0000_s179804"/>
                </a:ext>
                <a:ext uri="{FF2B5EF4-FFF2-40B4-BE49-F238E27FC236}">
                  <a16:creationId xmlns:a16="http://schemas.microsoft.com/office/drawing/2014/main" id="{00000000-0008-0000-0E00-00005C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104</xdr:row>
          <xdr:rowOff>0</xdr:rowOff>
        </xdr:from>
        <xdr:to>
          <xdr:col>43</xdr:col>
          <xdr:colOff>234950</xdr:colOff>
          <xdr:row>104</xdr:row>
          <xdr:rowOff>190500</xdr:rowOff>
        </xdr:to>
        <xdr:sp macro="" textlink="">
          <xdr:nvSpPr>
            <xdr:cNvPr id="179805" name="Check Box 605" hidden="1">
              <a:extLst>
                <a:ext uri="{63B3BB69-23CF-44E3-9099-C40C66FF867C}">
                  <a14:compatExt spid="_x0000_s179805"/>
                </a:ext>
                <a:ext uri="{FF2B5EF4-FFF2-40B4-BE49-F238E27FC236}">
                  <a16:creationId xmlns:a16="http://schemas.microsoft.com/office/drawing/2014/main" id="{00000000-0008-0000-0E00-00005D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104</xdr:row>
          <xdr:rowOff>0</xdr:rowOff>
        </xdr:from>
        <xdr:to>
          <xdr:col>43</xdr:col>
          <xdr:colOff>234950</xdr:colOff>
          <xdr:row>104</xdr:row>
          <xdr:rowOff>190500</xdr:rowOff>
        </xdr:to>
        <xdr:sp macro="" textlink="">
          <xdr:nvSpPr>
            <xdr:cNvPr id="179806" name="Check Box 606" hidden="1">
              <a:extLst>
                <a:ext uri="{63B3BB69-23CF-44E3-9099-C40C66FF867C}">
                  <a14:compatExt spid="_x0000_s179806"/>
                </a:ext>
                <a:ext uri="{FF2B5EF4-FFF2-40B4-BE49-F238E27FC236}">
                  <a16:creationId xmlns:a16="http://schemas.microsoft.com/office/drawing/2014/main" id="{00000000-0008-0000-0E00-00005E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104</xdr:row>
          <xdr:rowOff>0</xdr:rowOff>
        </xdr:from>
        <xdr:to>
          <xdr:col>43</xdr:col>
          <xdr:colOff>234950</xdr:colOff>
          <xdr:row>104</xdr:row>
          <xdr:rowOff>190500</xdr:rowOff>
        </xdr:to>
        <xdr:sp macro="" textlink="">
          <xdr:nvSpPr>
            <xdr:cNvPr id="179807" name="Check Box 607" hidden="1">
              <a:extLst>
                <a:ext uri="{63B3BB69-23CF-44E3-9099-C40C66FF867C}">
                  <a14:compatExt spid="_x0000_s179807"/>
                </a:ext>
                <a:ext uri="{FF2B5EF4-FFF2-40B4-BE49-F238E27FC236}">
                  <a16:creationId xmlns:a16="http://schemas.microsoft.com/office/drawing/2014/main" id="{00000000-0008-0000-0E00-00005F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808" name="Check Box 608" hidden="1">
              <a:extLst>
                <a:ext uri="{63B3BB69-23CF-44E3-9099-C40C66FF867C}">
                  <a14:compatExt spid="_x0000_s179808"/>
                </a:ext>
                <a:ext uri="{FF2B5EF4-FFF2-40B4-BE49-F238E27FC236}">
                  <a16:creationId xmlns:a16="http://schemas.microsoft.com/office/drawing/2014/main" id="{00000000-0008-0000-0E00-000060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809" name="Check Box 609" hidden="1">
              <a:extLst>
                <a:ext uri="{63B3BB69-23CF-44E3-9099-C40C66FF867C}">
                  <a14:compatExt spid="_x0000_s179809"/>
                </a:ext>
                <a:ext uri="{FF2B5EF4-FFF2-40B4-BE49-F238E27FC236}">
                  <a16:creationId xmlns:a16="http://schemas.microsoft.com/office/drawing/2014/main" id="{00000000-0008-0000-0E00-000061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810" name="Check Box 610" hidden="1">
              <a:extLst>
                <a:ext uri="{63B3BB69-23CF-44E3-9099-C40C66FF867C}">
                  <a14:compatExt spid="_x0000_s179810"/>
                </a:ext>
                <a:ext uri="{FF2B5EF4-FFF2-40B4-BE49-F238E27FC236}">
                  <a16:creationId xmlns:a16="http://schemas.microsoft.com/office/drawing/2014/main" id="{00000000-0008-0000-0E00-000062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811" name="Check Box 611" hidden="1">
              <a:extLst>
                <a:ext uri="{63B3BB69-23CF-44E3-9099-C40C66FF867C}">
                  <a14:compatExt spid="_x0000_s179811"/>
                </a:ext>
                <a:ext uri="{FF2B5EF4-FFF2-40B4-BE49-F238E27FC236}">
                  <a16:creationId xmlns:a16="http://schemas.microsoft.com/office/drawing/2014/main" id="{00000000-0008-0000-0E00-000063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812" name="Check Box 612" hidden="1">
              <a:extLst>
                <a:ext uri="{63B3BB69-23CF-44E3-9099-C40C66FF867C}">
                  <a14:compatExt spid="_x0000_s179812"/>
                </a:ext>
                <a:ext uri="{FF2B5EF4-FFF2-40B4-BE49-F238E27FC236}">
                  <a16:creationId xmlns:a16="http://schemas.microsoft.com/office/drawing/2014/main" id="{00000000-0008-0000-0E00-000064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813" name="Check Box 613" hidden="1">
              <a:extLst>
                <a:ext uri="{63B3BB69-23CF-44E3-9099-C40C66FF867C}">
                  <a14:compatExt spid="_x0000_s179813"/>
                </a:ext>
                <a:ext uri="{FF2B5EF4-FFF2-40B4-BE49-F238E27FC236}">
                  <a16:creationId xmlns:a16="http://schemas.microsoft.com/office/drawing/2014/main" id="{00000000-0008-0000-0E00-000065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814" name="Check Box 614" hidden="1">
              <a:extLst>
                <a:ext uri="{63B3BB69-23CF-44E3-9099-C40C66FF867C}">
                  <a14:compatExt spid="_x0000_s179814"/>
                </a:ext>
                <a:ext uri="{FF2B5EF4-FFF2-40B4-BE49-F238E27FC236}">
                  <a16:creationId xmlns:a16="http://schemas.microsoft.com/office/drawing/2014/main" id="{00000000-0008-0000-0E00-000066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815" name="Check Box 615" hidden="1">
              <a:extLst>
                <a:ext uri="{63B3BB69-23CF-44E3-9099-C40C66FF867C}">
                  <a14:compatExt spid="_x0000_s179815"/>
                </a:ext>
                <a:ext uri="{FF2B5EF4-FFF2-40B4-BE49-F238E27FC236}">
                  <a16:creationId xmlns:a16="http://schemas.microsoft.com/office/drawing/2014/main" id="{00000000-0008-0000-0E00-000067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816" name="Check Box 616" hidden="1">
              <a:extLst>
                <a:ext uri="{63B3BB69-23CF-44E3-9099-C40C66FF867C}">
                  <a14:compatExt spid="_x0000_s179816"/>
                </a:ext>
                <a:ext uri="{FF2B5EF4-FFF2-40B4-BE49-F238E27FC236}">
                  <a16:creationId xmlns:a16="http://schemas.microsoft.com/office/drawing/2014/main" id="{00000000-0008-0000-0E00-000068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817" name="Check Box 617" hidden="1">
              <a:extLst>
                <a:ext uri="{63B3BB69-23CF-44E3-9099-C40C66FF867C}">
                  <a14:compatExt spid="_x0000_s179817"/>
                </a:ext>
                <a:ext uri="{FF2B5EF4-FFF2-40B4-BE49-F238E27FC236}">
                  <a16:creationId xmlns:a16="http://schemas.microsoft.com/office/drawing/2014/main" id="{00000000-0008-0000-0E00-000069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818" name="Check Box 618" hidden="1">
              <a:extLst>
                <a:ext uri="{63B3BB69-23CF-44E3-9099-C40C66FF867C}">
                  <a14:compatExt spid="_x0000_s179818"/>
                </a:ext>
                <a:ext uri="{FF2B5EF4-FFF2-40B4-BE49-F238E27FC236}">
                  <a16:creationId xmlns:a16="http://schemas.microsoft.com/office/drawing/2014/main" id="{00000000-0008-0000-0E00-00006A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41</xdr:row>
          <xdr:rowOff>0</xdr:rowOff>
        </xdr:from>
        <xdr:to>
          <xdr:col>43</xdr:col>
          <xdr:colOff>234950</xdr:colOff>
          <xdr:row>41</xdr:row>
          <xdr:rowOff>190500</xdr:rowOff>
        </xdr:to>
        <xdr:sp macro="" textlink="">
          <xdr:nvSpPr>
            <xdr:cNvPr id="179819" name="Check Box 619" hidden="1">
              <a:extLst>
                <a:ext uri="{63B3BB69-23CF-44E3-9099-C40C66FF867C}">
                  <a14:compatExt spid="_x0000_s179819"/>
                </a:ext>
                <a:ext uri="{FF2B5EF4-FFF2-40B4-BE49-F238E27FC236}">
                  <a16:creationId xmlns:a16="http://schemas.microsoft.com/office/drawing/2014/main" id="{00000000-0008-0000-0E00-00006B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820" name="Check Box 620" hidden="1">
              <a:extLst>
                <a:ext uri="{63B3BB69-23CF-44E3-9099-C40C66FF867C}">
                  <a14:compatExt spid="_x0000_s179820"/>
                </a:ext>
                <a:ext uri="{FF2B5EF4-FFF2-40B4-BE49-F238E27FC236}">
                  <a16:creationId xmlns:a16="http://schemas.microsoft.com/office/drawing/2014/main" id="{00000000-0008-0000-0E00-00006C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821" name="Check Box 621" hidden="1">
              <a:extLst>
                <a:ext uri="{63B3BB69-23CF-44E3-9099-C40C66FF867C}">
                  <a14:compatExt spid="_x0000_s179821"/>
                </a:ext>
                <a:ext uri="{FF2B5EF4-FFF2-40B4-BE49-F238E27FC236}">
                  <a16:creationId xmlns:a16="http://schemas.microsoft.com/office/drawing/2014/main" id="{00000000-0008-0000-0E00-00006D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0</xdr:rowOff>
        </xdr:from>
        <xdr:to>
          <xdr:col>43</xdr:col>
          <xdr:colOff>234950</xdr:colOff>
          <xdr:row>49</xdr:row>
          <xdr:rowOff>190500</xdr:rowOff>
        </xdr:to>
        <xdr:sp macro="" textlink="">
          <xdr:nvSpPr>
            <xdr:cNvPr id="179822" name="Check Box 622" hidden="1">
              <a:extLst>
                <a:ext uri="{63B3BB69-23CF-44E3-9099-C40C66FF867C}">
                  <a14:compatExt spid="_x0000_s179822"/>
                </a:ext>
                <a:ext uri="{FF2B5EF4-FFF2-40B4-BE49-F238E27FC236}">
                  <a16:creationId xmlns:a16="http://schemas.microsoft.com/office/drawing/2014/main" id="{00000000-0008-0000-0E00-00006E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823" name="Check Box 623" hidden="1">
              <a:extLst>
                <a:ext uri="{63B3BB69-23CF-44E3-9099-C40C66FF867C}">
                  <a14:compatExt spid="_x0000_s179823"/>
                </a:ext>
                <a:ext uri="{FF2B5EF4-FFF2-40B4-BE49-F238E27FC236}">
                  <a16:creationId xmlns:a16="http://schemas.microsoft.com/office/drawing/2014/main" id="{00000000-0008-0000-0E00-00006F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824" name="Check Box 624" hidden="1">
              <a:extLst>
                <a:ext uri="{63B3BB69-23CF-44E3-9099-C40C66FF867C}">
                  <a14:compatExt spid="_x0000_s179824"/>
                </a:ext>
                <a:ext uri="{FF2B5EF4-FFF2-40B4-BE49-F238E27FC236}">
                  <a16:creationId xmlns:a16="http://schemas.microsoft.com/office/drawing/2014/main" id="{00000000-0008-0000-0E00-000070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57</xdr:row>
          <xdr:rowOff>0</xdr:rowOff>
        </xdr:from>
        <xdr:to>
          <xdr:col>43</xdr:col>
          <xdr:colOff>234950</xdr:colOff>
          <xdr:row>57</xdr:row>
          <xdr:rowOff>190500</xdr:rowOff>
        </xdr:to>
        <xdr:sp macro="" textlink="">
          <xdr:nvSpPr>
            <xdr:cNvPr id="179825" name="Check Box 625" hidden="1">
              <a:extLst>
                <a:ext uri="{63B3BB69-23CF-44E3-9099-C40C66FF867C}">
                  <a14:compatExt spid="_x0000_s179825"/>
                </a:ext>
                <a:ext uri="{FF2B5EF4-FFF2-40B4-BE49-F238E27FC236}">
                  <a16:creationId xmlns:a16="http://schemas.microsoft.com/office/drawing/2014/main" id="{00000000-0008-0000-0E00-000071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826" name="Check Box 626" hidden="1">
              <a:extLst>
                <a:ext uri="{63B3BB69-23CF-44E3-9099-C40C66FF867C}">
                  <a14:compatExt spid="_x0000_s179826"/>
                </a:ext>
                <a:ext uri="{FF2B5EF4-FFF2-40B4-BE49-F238E27FC236}">
                  <a16:creationId xmlns:a16="http://schemas.microsoft.com/office/drawing/2014/main" id="{00000000-0008-0000-0E00-000072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827" name="Check Box 627" hidden="1">
              <a:extLst>
                <a:ext uri="{63B3BB69-23CF-44E3-9099-C40C66FF867C}">
                  <a14:compatExt spid="_x0000_s179827"/>
                </a:ext>
                <a:ext uri="{FF2B5EF4-FFF2-40B4-BE49-F238E27FC236}">
                  <a16:creationId xmlns:a16="http://schemas.microsoft.com/office/drawing/2014/main" id="{00000000-0008-0000-0E00-000073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65</xdr:row>
          <xdr:rowOff>0</xdr:rowOff>
        </xdr:from>
        <xdr:to>
          <xdr:col>43</xdr:col>
          <xdr:colOff>234950</xdr:colOff>
          <xdr:row>65</xdr:row>
          <xdr:rowOff>190500</xdr:rowOff>
        </xdr:to>
        <xdr:sp macro="" textlink="">
          <xdr:nvSpPr>
            <xdr:cNvPr id="179828" name="Check Box 628" hidden="1">
              <a:extLst>
                <a:ext uri="{63B3BB69-23CF-44E3-9099-C40C66FF867C}">
                  <a14:compatExt spid="_x0000_s179828"/>
                </a:ext>
                <a:ext uri="{FF2B5EF4-FFF2-40B4-BE49-F238E27FC236}">
                  <a16:creationId xmlns:a16="http://schemas.microsoft.com/office/drawing/2014/main" id="{00000000-0008-0000-0E00-000074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829" name="Check Box 629" hidden="1">
              <a:extLst>
                <a:ext uri="{63B3BB69-23CF-44E3-9099-C40C66FF867C}">
                  <a14:compatExt spid="_x0000_s179829"/>
                </a:ext>
                <a:ext uri="{FF2B5EF4-FFF2-40B4-BE49-F238E27FC236}">
                  <a16:creationId xmlns:a16="http://schemas.microsoft.com/office/drawing/2014/main" id="{00000000-0008-0000-0E00-000075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830" name="Check Box 630" hidden="1">
              <a:extLst>
                <a:ext uri="{63B3BB69-23CF-44E3-9099-C40C66FF867C}">
                  <a14:compatExt spid="_x0000_s179830"/>
                </a:ext>
                <a:ext uri="{FF2B5EF4-FFF2-40B4-BE49-F238E27FC236}">
                  <a16:creationId xmlns:a16="http://schemas.microsoft.com/office/drawing/2014/main" id="{00000000-0008-0000-0E00-000076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73</xdr:row>
          <xdr:rowOff>0</xdr:rowOff>
        </xdr:from>
        <xdr:to>
          <xdr:col>43</xdr:col>
          <xdr:colOff>234950</xdr:colOff>
          <xdr:row>73</xdr:row>
          <xdr:rowOff>190500</xdr:rowOff>
        </xdr:to>
        <xdr:sp macro="" textlink="">
          <xdr:nvSpPr>
            <xdr:cNvPr id="179831" name="Check Box 631" hidden="1">
              <a:extLst>
                <a:ext uri="{63B3BB69-23CF-44E3-9099-C40C66FF867C}">
                  <a14:compatExt spid="_x0000_s179831"/>
                </a:ext>
                <a:ext uri="{FF2B5EF4-FFF2-40B4-BE49-F238E27FC236}">
                  <a16:creationId xmlns:a16="http://schemas.microsoft.com/office/drawing/2014/main" id="{00000000-0008-0000-0E00-000077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832" name="Check Box 632" hidden="1">
              <a:extLst>
                <a:ext uri="{63B3BB69-23CF-44E3-9099-C40C66FF867C}">
                  <a14:compatExt spid="_x0000_s179832"/>
                </a:ext>
                <a:ext uri="{FF2B5EF4-FFF2-40B4-BE49-F238E27FC236}">
                  <a16:creationId xmlns:a16="http://schemas.microsoft.com/office/drawing/2014/main" id="{00000000-0008-0000-0E00-000078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833" name="Check Box 633" hidden="1">
              <a:extLst>
                <a:ext uri="{63B3BB69-23CF-44E3-9099-C40C66FF867C}">
                  <a14:compatExt spid="_x0000_s179833"/>
                </a:ext>
                <a:ext uri="{FF2B5EF4-FFF2-40B4-BE49-F238E27FC236}">
                  <a16:creationId xmlns:a16="http://schemas.microsoft.com/office/drawing/2014/main" id="{00000000-0008-0000-0E00-000079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81</xdr:row>
          <xdr:rowOff>0</xdr:rowOff>
        </xdr:from>
        <xdr:to>
          <xdr:col>43</xdr:col>
          <xdr:colOff>234950</xdr:colOff>
          <xdr:row>81</xdr:row>
          <xdr:rowOff>190500</xdr:rowOff>
        </xdr:to>
        <xdr:sp macro="" textlink="">
          <xdr:nvSpPr>
            <xdr:cNvPr id="179834" name="Check Box 634" hidden="1">
              <a:extLst>
                <a:ext uri="{63B3BB69-23CF-44E3-9099-C40C66FF867C}">
                  <a14:compatExt spid="_x0000_s179834"/>
                </a:ext>
                <a:ext uri="{FF2B5EF4-FFF2-40B4-BE49-F238E27FC236}">
                  <a16:creationId xmlns:a16="http://schemas.microsoft.com/office/drawing/2014/main" id="{00000000-0008-0000-0E00-00007A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835" name="Check Box 635" hidden="1">
              <a:extLst>
                <a:ext uri="{63B3BB69-23CF-44E3-9099-C40C66FF867C}">
                  <a14:compatExt spid="_x0000_s179835"/>
                </a:ext>
                <a:ext uri="{FF2B5EF4-FFF2-40B4-BE49-F238E27FC236}">
                  <a16:creationId xmlns:a16="http://schemas.microsoft.com/office/drawing/2014/main" id="{00000000-0008-0000-0E00-00007B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836" name="Check Box 636" hidden="1">
              <a:extLst>
                <a:ext uri="{63B3BB69-23CF-44E3-9099-C40C66FF867C}">
                  <a14:compatExt spid="_x0000_s179836"/>
                </a:ext>
                <a:ext uri="{FF2B5EF4-FFF2-40B4-BE49-F238E27FC236}">
                  <a16:creationId xmlns:a16="http://schemas.microsoft.com/office/drawing/2014/main" id="{00000000-0008-0000-0E00-00007C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89</xdr:row>
          <xdr:rowOff>0</xdr:rowOff>
        </xdr:from>
        <xdr:to>
          <xdr:col>43</xdr:col>
          <xdr:colOff>234950</xdr:colOff>
          <xdr:row>89</xdr:row>
          <xdr:rowOff>190500</xdr:rowOff>
        </xdr:to>
        <xdr:sp macro="" textlink="">
          <xdr:nvSpPr>
            <xdr:cNvPr id="179837" name="Check Box 637" hidden="1">
              <a:extLst>
                <a:ext uri="{63B3BB69-23CF-44E3-9099-C40C66FF867C}">
                  <a14:compatExt spid="_x0000_s179837"/>
                </a:ext>
                <a:ext uri="{FF2B5EF4-FFF2-40B4-BE49-F238E27FC236}">
                  <a16:creationId xmlns:a16="http://schemas.microsoft.com/office/drawing/2014/main" id="{00000000-0008-0000-0E00-00007D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838" name="Check Box 638" hidden="1">
              <a:extLst>
                <a:ext uri="{63B3BB69-23CF-44E3-9099-C40C66FF867C}">
                  <a14:compatExt spid="_x0000_s179838"/>
                </a:ext>
                <a:ext uri="{FF2B5EF4-FFF2-40B4-BE49-F238E27FC236}">
                  <a16:creationId xmlns:a16="http://schemas.microsoft.com/office/drawing/2014/main" id="{00000000-0008-0000-0E00-00007E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839" name="Check Box 639" hidden="1">
              <a:extLst>
                <a:ext uri="{63B3BB69-23CF-44E3-9099-C40C66FF867C}">
                  <a14:compatExt spid="_x0000_s179839"/>
                </a:ext>
                <a:ext uri="{FF2B5EF4-FFF2-40B4-BE49-F238E27FC236}">
                  <a16:creationId xmlns:a16="http://schemas.microsoft.com/office/drawing/2014/main" id="{00000000-0008-0000-0E00-00007F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97</xdr:row>
          <xdr:rowOff>0</xdr:rowOff>
        </xdr:from>
        <xdr:to>
          <xdr:col>43</xdr:col>
          <xdr:colOff>234950</xdr:colOff>
          <xdr:row>97</xdr:row>
          <xdr:rowOff>190500</xdr:rowOff>
        </xdr:to>
        <xdr:sp macro="" textlink="">
          <xdr:nvSpPr>
            <xdr:cNvPr id="179840" name="Check Box 640" hidden="1">
              <a:extLst>
                <a:ext uri="{63B3BB69-23CF-44E3-9099-C40C66FF867C}">
                  <a14:compatExt spid="_x0000_s179840"/>
                </a:ext>
                <a:ext uri="{FF2B5EF4-FFF2-40B4-BE49-F238E27FC236}">
                  <a16:creationId xmlns:a16="http://schemas.microsoft.com/office/drawing/2014/main" id="{00000000-0008-0000-0E00-000080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841" name="Check Box 641" hidden="1">
              <a:extLst>
                <a:ext uri="{63B3BB69-23CF-44E3-9099-C40C66FF867C}">
                  <a14:compatExt spid="_x0000_s179841"/>
                </a:ext>
                <a:ext uri="{FF2B5EF4-FFF2-40B4-BE49-F238E27FC236}">
                  <a16:creationId xmlns:a16="http://schemas.microsoft.com/office/drawing/2014/main" id="{00000000-0008-0000-0E00-000081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842" name="Check Box 642" hidden="1">
              <a:extLst>
                <a:ext uri="{63B3BB69-23CF-44E3-9099-C40C66FF867C}">
                  <a14:compatExt spid="_x0000_s179842"/>
                </a:ext>
                <a:ext uri="{FF2B5EF4-FFF2-40B4-BE49-F238E27FC236}">
                  <a16:creationId xmlns:a16="http://schemas.microsoft.com/office/drawing/2014/main" id="{00000000-0008-0000-0E00-000082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105</xdr:row>
          <xdr:rowOff>0</xdr:rowOff>
        </xdr:from>
        <xdr:to>
          <xdr:col>43</xdr:col>
          <xdr:colOff>234950</xdr:colOff>
          <xdr:row>105</xdr:row>
          <xdr:rowOff>190500</xdr:rowOff>
        </xdr:to>
        <xdr:sp macro="" textlink="">
          <xdr:nvSpPr>
            <xdr:cNvPr id="179843" name="Check Box 643" hidden="1">
              <a:extLst>
                <a:ext uri="{63B3BB69-23CF-44E3-9099-C40C66FF867C}">
                  <a14:compatExt spid="_x0000_s179843"/>
                </a:ext>
                <a:ext uri="{FF2B5EF4-FFF2-40B4-BE49-F238E27FC236}">
                  <a16:creationId xmlns:a16="http://schemas.microsoft.com/office/drawing/2014/main" id="{00000000-0008-0000-0E00-000083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30</xdr:row>
          <xdr:rowOff>0</xdr:rowOff>
        </xdr:from>
        <xdr:to>
          <xdr:col>25</xdr:col>
          <xdr:colOff>12700</xdr:colOff>
          <xdr:row>30</xdr:row>
          <xdr:rowOff>190500</xdr:rowOff>
        </xdr:to>
        <xdr:sp macro="" textlink="">
          <xdr:nvSpPr>
            <xdr:cNvPr id="179844" name="Check Box 644" hidden="1">
              <a:extLst>
                <a:ext uri="{63B3BB69-23CF-44E3-9099-C40C66FF867C}">
                  <a14:compatExt spid="_x0000_s179844"/>
                </a:ext>
                <a:ext uri="{FF2B5EF4-FFF2-40B4-BE49-F238E27FC236}">
                  <a16:creationId xmlns:a16="http://schemas.microsoft.com/office/drawing/2014/main" id="{00000000-0008-0000-0E00-000084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30</xdr:row>
          <xdr:rowOff>0</xdr:rowOff>
        </xdr:from>
        <xdr:to>
          <xdr:col>25</xdr:col>
          <xdr:colOff>12700</xdr:colOff>
          <xdr:row>30</xdr:row>
          <xdr:rowOff>190500</xdr:rowOff>
        </xdr:to>
        <xdr:sp macro="" textlink="">
          <xdr:nvSpPr>
            <xdr:cNvPr id="179845" name="Check Box 645" hidden="1">
              <a:extLst>
                <a:ext uri="{63B3BB69-23CF-44E3-9099-C40C66FF867C}">
                  <a14:compatExt spid="_x0000_s179845"/>
                </a:ext>
                <a:ext uri="{FF2B5EF4-FFF2-40B4-BE49-F238E27FC236}">
                  <a16:creationId xmlns:a16="http://schemas.microsoft.com/office/drawing/2014/main" id="{00000000-0008-0000-0E00-000085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30</xdr:row>
          <xdr:rowOff>0</xdr:rowOff>
        </xdr:from>
        <xdr:to>
          <xdr:col>25</xdr:col>
          <xdr:colOff>12700</xdr:colOff>
          <xdr:row>30</xdr:row>
          <xdr:rowOff>190500</xdr:rowOff>
        </xdr:to>
        <xdr:sp macro="" textlink="">
          <xdr:nvSpPr>
            <xdr:cNvPr id="179846" name="Check Box 646" hidden="1">
              <a:extLst>
                <a:ext uri="{63B3BB69-23CF-44E3-9099-C40C66FF867C}">
                  <a14:compatExt spid="_x0000_s179846"/>
                </a:ext>
                <a:ext uri="{FF2B5EF4-FFF2-40B4-BE49-F238E27FC236}">
                  <a16:creationId xmlns:a16="http://schemas.microsoft.com/office/drawing/2014/main" id="{00000000-0008-0000-0E00-000086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30</xdr:row>
          <xdr:rowOff>0</xdr:rowOff>
        </xdr:from>
        <xdr:to>
          <xdr:col>25</xdr:col>
          <xdr:colOff>12700</xdr:colOff>
          <xdr:row>30</xdr:row>
          <xdr:rowOff>190500</xdr:rowOff>
        </xdr:to>
        <xdr:sp macro="" textlink="">
          <xdr:nvSpPr>
            <xdr:cNvPr id="179847" name="Check Box 647" hidden="1">
              <a:extLst>
                <a:ext uri="{63B3BB69-23CF-44E3-9099-C40C66FF867C}">
                  <a14:compatExt spid="_x0000_s179847"/>
                </a:ext>
                <a:ext uri="{FF2B5EF4-FFF2-40B4-BE49-F238E27FC236}">
                  <a16:creationId xmlns:a16="http://schemas.microsoft.com/office/drawing/2014/main" id="{00000000-0008-0000-0E00-000087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30</xdr:row>
          <xdr:rowOff>0</xdr:rowOff>
        </xdr:from>
        <xdr:to>
          <xdr:col>25</xdr:col>
          <xdr:colOff>12700</xdr:colOff>
          <xdr:row>30</xdr:row>
          <xdr:rowOff>190500</xdr:rowOff>
        </xdr:to>
        <xdr:sp macro="" textlink="">
          <xdr:nvSpPr>
            <xdr:cNvPr id="179848" name="Check Box 648" hidden="1">
              <a:extLst>
                <a:ext uri="{63B3BB69-23CF-44E3-9099-C40C66FF867C}">
                  <a14:compatExt spid="_x0000_s179848"/>
                </a:ext>
                <a:ext uri="{FF2B5EF4-FFF2-40B4-BE49-F238E27FC236}">
                  <a16:creationId xmlns:a16="http://schemas.microsoft.com/office/drawing/2014/main" id="{00000000-0008-0000-0E00-000088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30</xdr:row>
          <xdr:rowOff>0</xdr:rowOff>
        </xdr:from>
        <xdr:to>
          <xdr:col>25</xdr:col>
          <xdr:colOff>12700</xdr:colOff>
          <xdr:row>30</xdr:row>
          <xdr:rowOff>190500</xdr:rowOff>
        </xdr:to>
        <xdr:sp macro="" textlink="">
          <xdr:nvSpPr>
            <xdr:cNvPr id="179849" name="Check Box 649" hidden="1">
              <a:extLst>
                <a:ext uri="{63B3BB69-23CF-44E3-9099-C40C66FF867C}">
                  <a14:compatExt spid="_x0000_s179849"/>
                </a:ext>
                <a:ext uri="{FF2B5EF4-FFF2-40B4-BE49-F238E27FC236}">
                  <a16:creationId xmlns:a16="http://schemas.microsoft.com/office/drawing/2014/main" id="{00000000-0008-0000-0E00-000089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33</xdr:row>
          <xdr:rowOff>0</xdr:rowOff>
        </xdr:from>
        <xdr:to>
          <xdr:col>25</xdr:col>
          <xdr:colOff>12700</xdr:colOff>
          <xdr:row>33</xdr:row>
          <xdr:rowOff>190500</xdr:rowOff>
        </xdr:to>
        <xdr:sp macro="" textlink="">
          <xdr:nvSpPr>
            <xdr:cNvPr id="179850" name="Check Box 650" hidden="1">
              <a:extLst>
                <a:ext uri="{63B3BB69-23CF-44E3-9099-C40C66FF867C}">
                  <a14:compatExt spid="_x0000_s179850"/>
                </a:ext>
                <a:ext uri="{FF2B5EF4-FFF2-40B4-BE49-F238E27FC236}">
                  <a16:creationId xmlns:a16="http://schemas.microsoft.com/office/drawing/2014/main" id="{00000000-0008-0000-0E00-00008A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33</xdr:row>
          <xdr:rowOff>0</xdr:rowOff>
        </xdr:from>
        <xdr:to>
          <xdr:col>25</xdr:col>
          <xdr:colOff>12700</xdr:colOff>
          <xdr:row>33</xdr:row>
          <xdr:rowOff>190500</xdr:rowOff>
        </xdr:to>
        <xdr:sp macro="" textlink="">
          <xdr:nvSpPr>
            <xdr:cNvPr id="179851" name="Check Box 651" hidden="1">
              <a:extLst>
                <a:ext uri="{63B3BB69-23CF-44E3-9099-C40C66FF867C}">
                  <a14:compatExt spid="_x0000_s179851"/>
                </a:ext>
                <a:ext uri="{FF2B5EF4-FFF2-40B4-BE49-F238E27FC236}">
                  <a16:creationId xmlns:a16="http://schemas.microsoft.com/office/drawing/2014/main" id="{00000000-0008-0000-0E00-00008B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33</xdr:row>
          <xdr:rowOff>0</xdr:rowOff>
        </xdr:from>
        <xdr:to>
          <xdr:col>25</xdr:col>
          <xdr:colOff>12700</xdr:colOff>
          <xdr:row>33</xdr:row>
          <xdr:rowOff>190500</xdr:rowOff>
        </xdr:to>
        <xdr:sp macro="" textlink="">
          <xdr:nvSpPr>
            <xdr:cNvPr id="179852" name="Check Box 652" hidden="1">
              <a:extLst>
                <a:ext uri="{63B3BB69-23CF-44E3-9099-C40C66FF867C}">
                  <a14:compatExt spid="_x0000_s179852"/>
                </a:ext>
                <a:ext uri="{FF2B5EF4-FFF2-40B4-BE49-F238E27FC236}">
                  <a16:creationId xmlns:a16="http://schemas.microsoft.com/office/drawing/2014/main" id="{00000000-0008-0000-0E00-00008C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33</xdr:row>
          <xdr:rowOff>0</xdr:rowOff>
        </xdr:from>
        <xdr:to>
          <xdr:col>41</xdr:col>
          <xdr:colOff>234950</xdr:colOff>
          <xdr:row>33</xdr:row>
          <xdr:rowOff>190500</xdr:rowOff>
        </xdr:to>
        <xdr:sp macro="" textlink="">
          <xdr:nvSpPr>
            <xdr:cNvPr id="179853" name="Check Box 653" hidden="1">
              <a:extLst>
                <a:ext uri="{63B3BB69-23CF-44E3-9099-C40C66FF867C}">
                  <a14:compatExt spid="_x0000_s179853"/>
                </a:ext>
                <a:ext uri="{FF2B5EF4-FFF2-40B4-BE49-F238E27FC236}">
                  <a16:creationId xmlns:a16="http://schemas.microsoft.com/office/drawing/2014/main" id="{00000000-0008-0000-0E00-00008D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33</xdr:row>
          <xdr:rowOff>0</xdr:rowOff>
        </xdr:from>
        <xdr:to>
          <xdr:col>41</xdr:col>
          <xdr:colOff>234950</xdr:colOff>
          <xdr:row>33</xdr:row>
          <xdr:rowOff>190500</xdr:rowOff>
        </xdr:to>
        <xdr:sp macro="" textlink="">
          <xdr:nvSpPr>
            <xdr:cNvPr id="179854" name="Check Box 654" hidden="1">
              <a:extLst>
                <a:ext uri="{63B3BB69-23CF-44E3-9099-C40C66FF867C}">
                  <a14:compatExt spid="_x0000_s179854"/>
                </a:ext>
                <a:ext uri="{FF2B5EF4-FFF2-40B4-BE49-F238E27FC236}">
                  <a16:creationId xmlns:a16="http://schemas.microsoft.com/office/drawing/2014/main" id="{00000000-0008-0000-0E00-00008E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33</xdr:row>
          <xdr:rowOff>0</xdr:rowOff>
        </xdr:from>
        <xdr:to>
          <xdr:col>41</xdr:col>
          <xdr:colOff>234950</xdr:colOff>
          <xdr:row>33</xdr:row>
          <xdr:rowOff>190500</xdr:rowOff>
        </xdr:to>
        <xdr:sp macro="" textlink="">
          <xdr:nvSpPr>
            <xdr:cNvPr id="179855" name="Check Box 655" hidden="1">
              <a:extLst>
                <a:ext uri="{63B3BB69-23CF-44E3-9099-C40C66FF867C}">
                  <a14:compatExt spid="_x0000_s179855"/>
                </a:ext>
                <a:ext uri="{FF2B5EF4-FFF2-40B4-BE49-F238E27FC236}">
                  <a16:creationId xmlns:a16="http://schemas.microsoft.com/office/drawing/2014/main" id="{00000000-0008-0000-0E00-00008F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33</xdr:row>
          <xdr:rowOff>0</xdr:rowOff>
        </xdr:from>
        <xdr:to>
          <xdr:col>41</xdr:col>
          <xdr:colOff>234950</xdr:colOff>
          <xdr:row>33</xdr:row>
          <xdr:rowOff>190500</xdr:rowOff>
        </xdr:to>
        <xdr:sp macro="" textlink="">
          <xdr:nvSpPr>
            <xdr:cNvPr id="179856" name="Check Box 656" hidden="1">
              <a:extLst>
                <a:ext uri="{63B3BB69-23CF-44E3-9099-C40C66FF867C}">
                  <a14:compatExt spid="_x0000_s179856"/>
                </a:ext>
                <a:ext uri="{FF2B5EF4-FFF2-40B4-BE49-F238E27FC236}">
                  <a16:creationId xmlns:a16="http://schemas.microsoft.com/office/drawing/2014/main" id="{00000000-0008-0000-0E00-000090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33</xdr:row>
          <xdr:rowOff>0</xdr:rowOff>
        </xdr:from>
        <xdr:to>
          <xdr:col>41</xdr:col>
          <xdr:colOff>234950</xdr:colOff>
          <xdr:row>33</xdr:row>
          <xdr:rowOff>190500</xdr:rowOff>
        </xdr:to>
        <xdr:sp macro="" textlink="">
          <xdr:nvSpPr>
            <xdr:cNvPr id="179857" name="Check Box 657" hidden="1">
              <a:extLst>
                <a:ext uri="{63B3BB69-23CF-44E3-9099-C40C66FF867C}">
                  <a14:compatExt spid="_x0000_s179857"/>
                </a:ext>
                <a:ext uri="{FF2B5EF4-FFF2-40B4-BE49-F238E27FC236}">
                  <a16:creationId xmlns:a16="http://schemas.microsoft.com/office/drawing/2014/main" id="{00000000-0008-0000-0E00-000091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33</xdr:row>
          <xdr:rowOff>0</xdr:rowOff>
        </xdr:from>
        <xdr:to>
          <xdr:col>41</xdr:col>
          <xdr:colOff>234950</xdr:colOff>
          <xdr:row>33</xdr:row>
          <xdr:rowOff>190500</xdr:rowOff>
        </xdr:to>
        <xdr:sp macro="" textlink="">
          <xdr:nvSpPr>
            <xdr:cNvPr id="179858" name="Check Box 658" hidden="1">
              <a:extLst>
                <a:ext uri="{63B3BB69-23CF-44E3-9099-C40C66FF867C}">
                  <a14:compatExt spid="_x0000_s179858"/>
                </a:ext>
                <a:ext uri="{FF2B5EF4-FFF2-40B4-BE49-F238E27FC236}">
                  <a16:creationId xmlns:a16="http://schemas.microsoft.com/office/drawing/2014/main" id="{00000000-0008-0000-0E00-000092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33</xdr:row>
          <xdr:rowOff>0</xdr:rowOff>
        </xdr:from>
        <xdr:to>
          <xdr:col>41</xdr:col>
          <xdr:colOff>234950</xdr:colOff>
          <xdr:row>33</xdr:row>
          <xdr:rowOff>190500</xdr:rowOff>
        </xdr:to>
        <xdr:sp macro="" textlink="">
          <xdr:nvSpPr>
            <xdr:cNvPr id="179859" name="Check Box 659" hidden="1">
              <a:extLst>
                <a:ext uri="{63B3BB69-23CF-44E3-9099-C40C66FF867C}">
                  <a14:compatExt spid="_x0000_s179859"/>
                </a:ext>
                <a:ext uri="{FF2B5EF4-FFF2-40B4-BE49-F238E27FC236}">
                  <a16:creationId xmlns:a16="http://schemas.microsoft.com/office/drawing/2014/main" id="{00000000-0008-0000-0E00-000093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33</xdr:row>
          <xdr:rowOff>0</xdr:rowOff>
        </xdr:from>
        <xdr:to>
          <xdr:col>41</xdr:col>
          <xdr:colOff>234950</xdr:colOff>
          <xdr:row>33</xdr:row>
          <xdr:rowOff>190500</xdr:rowOff>
        </xdr:to>
        <xdr:sp macro="" textlink="">
          <xdr:nvSpPr>
            <xdr:cNvPr id="179860" name="Check Box 660" hidden="1">
              <a:extLst>
                <a:ext uri="{63B3BB69-23CF-44E3-9099-C40C66FF867C}">
                  <a14:compatExt spid="_x0000_s179860"/>
                </a:ext>
                <a:ext uri="{FF2B5EF4-FFF2-40B4-BE49-F238E27FC236}">
                  <a16:creationId xmlns:a16="http://schemas.microsoft.com/office/drawing/2014/main" id="{00000000-0008-0000-0E00-000094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33</xdr:row>
          <xdr:rowOff>0</xdr:rowOff>
        </xdr:from>
        <xdr:to>
          <xdr:col>41</xdr:col>
          <xdr:colOff>234950</xdr:colOff>
          <xdr:row>33</xdr:row>
          <xdr:rowOff>190500</xdr:rowOff>
        </xdr:to>
        <xdr:sp macro="" textlink="">
          <xdr:nvSpPr>
            <xdr:cNvPr id="179861" name="Check Box 661" hidden="1">
              <a:extLst>
                <a:ext uri="{63B3BB69-23CF-44E3-9099-C40C66FF867C}">
                  <a14:compatExt spid="_x0000_s179861"/>
                </a:ext>
                <a:ext uri="{FF2B5EF4-FFF2-40B4-BE49-F238E27FC236}">
                  <a16:creationId xmlns:a16="http://schemas.microsoft.com/office/drawing/2014/main" id="{00000000-0008-0000-0E00-000095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33</xdr:row>
          <xdr:rowOff>0</xdr:rowOff>
        </xdr:from>
        <xdr:to>
          <xdr:col>41</xdr:col>
          <xdr:colOff>234950</xdr:colOff>
          <xdr:row>33</xdr:row>
          <xdr:rowOff>190500</xdr:rowOff>
        </xdr:to>
        <xdr:sp macro="" textlink="">
          <xdr:nvSpPr>
            <xdr:cNvPr id="179862" name="Check Box 662" hidden="1">
              <a:extLst>
                <a:ext uri="{63B3BB69-23CF-44E3-9099-C40C66FF867C}">
                  <a14:compatExt spid="_x0000_s179862"/>
                </a:ext>
                <a:ext uri="{FF2B5EF4-FFF2-40B4-BE49-F238E27FC236}">
                  <a16:creationId xmlns:a16="http://schemas.microsoft.com/office/drawing/2014/main" id="{00000000-0008-0000-0E00-000096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33</xdr:row>
          <xdr:rowOff>0</xdr:rowOff>
        </xdr:from>
        <xdr:to>
          <xdr:col>41</xdr:col>
          <xdr:colOff>234950</xdr:colOff>
          <xdr:row>33</xdr:row>
          <xdr:rowOff>190500</xdr:rowOff>
        </xdr:to>
        <xdr:sp macro="" textlink="">
          <xdr:nvSpPr>
            <xdr:cNvPr id="179863" name="Check Box 663" hidden="1">
              <a:extLst>
                <a:ext uri="{63B3BB69-23CF-44E3-9099-C40C66FF867C}">
                  <a14:compatExt spid="_x0000_s179863"/>
                </a:ext>
                <a:ext uri="{FF2B5EF4-FFF2-40B4-BE49-F238E27FC236}">
                  <a16:creationId xmlns:a16="http://schemas.microsoft.com/office/drawing/2014/main" id="{00000000-0008-0000-0E00-000097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33</xdr:row>
          <xdr:rowOff>0</xdr:rowOff>
        </xdr:from>
        <xdr:to>
          <xdr:col>41</xdr:col>
          <xdr:colOff>234950</xdr:colOff>
          <xdr:row>33</xdr:row>
          <xdr:rowOff>190500</xdr:rowOff>
        </xdr:to>
        <xdr:sp macro="" textlink="">
          <xdr:nvSpPr>
            <xdr:cNvPr id="179864" name="Check Box 664" hidden="1">
              <a:extLst>
                <a:ext uri="{63B3BB69-23CF-44E3-9099-C40C66FF867C}">
                  <a14:compatExt spid="_x0000_s179864"/>
                </a:ext>
                <a:ext uri="{FF2B5EF4-FFF2-40B4-BE49-F238E27FC236}">
                  <a16:creationId xmlns:a16="http://schemas.microsoft.com/office/drawing/2014/main" id="{00000000-0008-0000-0E00-000098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33</xdr:row>
          <xdr:rowOff>0</xdr:rowOff>
        </xdr:from>
        <xdr:to>
          <xdr:col>41</xdr:col>
          <xdr:colOff>234950</xdr:colOff>
          <xdr:row>33</xdr:row>
          <xdr:rowOff>190500</xdr:rowOff>
        </xdr:to>
        <xdr:sp macro="" textlink="">
          <xdr:nvSpPr>
            <xdr:cNvPr id="179865" name="Check Box 665" hidden="1">
              <a:extLst>
                <a:ext uri="{63B3BB69-23CF-44E3-9099-C40C66FF867C}">
                  <a14:compatExt spid="_x0000_s179865"/>
                </a:ext>
                <a:ext uri="{FF2B5EF4-FFF2-40B4-BE49-F238E27FC236}">
                  <a16:creationId xmlns:a16="http://schemas.microsoft.com/office/drawing/2014/main" id="{00000000-0008-0000-0E00-000099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33</xdr:row>
          <xdr:rowOff>0</xdr:rowOff>
        </xdr:from>
        <xdr:to>
          <xdr:col>41</xdr:col>
          <xdr:colOff>234950</xdr:colOff>
          <xdr:row>33</xdr:row>
          <xdr:rowOff>190500</xdr:rowOff>
        </xdr:to>
        <xdr:sp macro="" textlink="">
          <xdr:nvSpPr>
            <xdr:cNvPr id="179866" name="Check Box 666" hidden="1">
              <a:extLst>
                <a:ext uri="{63B3BB69-23CF-44E3-9099-C40C66FF867C}">
                  <a14:compatExt spid="_x0000_s179866"/>
                </a:ext>
                <a:ext uri="{FF2B5EF4-FFF2-40B4-BE49-F238E27FC236}">
                  <a16:creationId xmlns:a16="http://schemas.microsoft.com/office/drawing/2014/main" id="{00000000-0008-0000-0E00-00009A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33</xdr:row>
          <xdr:rowOff>0</xdr:rowOff>
        </xdr:from>
        <xdr:to>
          <xdr:col>41</xdr:col>
          <xdr:colOff>234950</xdr:colOff>
          <xdr:row>33</xdr:row>
          <xdr:rowOff>190500</xdr:rowOff>
        </xdr:to>
        <xdr:sp macro="" textlink="">
          <xdr:nvSpPr>
            <xdr:cNvPr id="179867" name="Check Box 667" hidden="1">
              <a:extLst>
                <a:ext uri="{63B3BB69-23CF-44E3-9099-C40C66FF867C}">
                  <a14:compatExt spid="_x0000_s179867"/>
                </a:ext>
                <a:ext uri="{FF2B5EF4-FFF2-40B4-BE49-F238E27FC236}">
                  <a16:creationId xmlns:a16="http://schemas.microsoft.com/office/drawing/2014/main" id="{00000000-0008-0000-0E00-00009B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33</xdr:row>
          <xdr:rowOff>0</xdr:rowOff>
        </xdr:from>
        <xdr:to>
          <xdr:col>41</xdr:col>
          <xdr:colOff>234950</xdr:colOff>
          <xdr:row>33</xdr:row>
          <xdr:rowOff>190500</xdr:rowOff>
        </xdr:to>
        <xdr:sp macro="" textlink="">
          <xdr:nvSpPr>
            <xdr:cNvPr id="179868" name="Check Box 668" hidden="1">
              <a:extLst>
                <a:ext uri="{63B3BB69-23CF-44E3-9099-C40C66FF867C}">
                  <a14:compatExt spid="_x0000_s179868"/>
                </a:ext>
                <a:ext uri="{FF2B5EF4-FFF2-40B4-BE49-F238E27FC236}">
                  <a16:creationId xmlns:a16="http://schemas.microsoft.com/office/drawing/2014/main" id="{00000000-0008-0000-0E00-00009C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33</xdr:row>
          <xdr:rowOff>0</xdr:rowOff>
        </xdr:from>
        <xdr:to>
          <xdr:col>41</xdr:col>
          <xdr:colOff>234950</xdr:colOff>
          <xdr:row>33</xdr:row>
          <xdr:rowOff>190500</xdr:rowOff>
        </xdr:to>
        <xdr:sp macro="" textlink="">
          <xdr:nvSpPr>
            <xdr:cNvPr id="179869" name="Check Box 669" hidden="1">
              <a:extLst>
                <a:ext uri="{63B3BB69-23CF-44E3-9099-C40C66FF867C}">
                  <a14:compatExt spid="_x0000_s179869"/>
                </a:ext>
                <a:ext uri="{FF2B5EF4-FFF2-40B4-BE49-F238E27FC236}">
                  <a16:creationId xmlns:a16="http://schemas.microsoft.com/office/drawing/2014/main" id="{00000000-0008-0000-0E00-00009D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33</xdr:row>
          <xdr:rowOff>0</xdr:rowOff>
        </xdr:from>
        <xdr:to>
          <xdr:col>41</xdr:col>
          <xdr:colOff>234950</xdr:colOff>
          <xdr:row>33</xdr:row>
          <xdr:rowOff>190500</xdr:rowOff>
        </xdr:to>
        <xdr:sp macro="" textlink="">
          <xdr:nvSpPr>
            <xdr:cNvPr id="179870" name="Check Box 670" hidden="1">
              <a:extLst>
                <a:ext uri="{63B3BB69-23CF-44E3-9099-C40C66FF867C}">
                  <a14:compatExt spid="_x0000_s179870"/>
                </a:ext>
                <a:ext uri="{FF2B5EF4-FFF2-40B4-BE49-F238E27FC236}">
                  <a16:creationId xmlns:a16="http://schemas.microsoft.com/office/drawing/2014/main" id="{00000000-0008-0000-0E00-00009E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49</xdr:row>
          <xdr:rowOff>0</xdr:rowOff>
        </xdr:from>
        <xdr:to>
          <xdr:col>25</xdr:col>
          <xdr:colOff>12700</xdr:colOff>
          <xdr:row>49</xdr:row>
          <xdr:rowOff>190500</xdr:rowOff>
        </xdr:to>
        <xdr:sp macro="" textlink="">
          <xdr:nvSpPr>
            <xdr:cNvPr id="179871" name="Check Box 671" hidden="1">
              <a:extLst>
                <a:ext uri="{63B3BB69-23CF-44E3-9099-C40C66FF867C}">
                  <a14:compatExt spid="_x0000_s179871"/>
                </a:ext>
                <a:ext uri="{FF2B5EF4-FFF2-40B4-BE49-F238E27FC236}">
                  <a16:creationId xmlns:a16="http://schemas.microsoft.com/office/drawing/2014/main" id="{00000000-0008-0000-0E00-00009F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49</xdr:row>
          <xdr:rowOff>0</xdr:rowOff>
        </xdr:from>
        <xdr:to>
          <xdr:col>25</xdr:col>
          <xdr:colOff>12700</xdr:colOff>
          <xdr:row>49</xdr:row>
          <xdr:rowOff>190500</xdr:rowOff>
        </xdr:to>
        <xdr:sp macro="" textlink="">
          <xdr:nvSpPr>
            <xdr:cNvPr id="179872" name="Check Box 672" hidden="1">
              <a:extLst>
                <a:ext uri="{63B3BB69-23CF-44E3-9099-C40C66FF867C}">
                  <a14:compatExt spid="_x0000_s179872"/>
                </a:ext>
                <a:ext uri="{FF2B5EF4-FFF2-40B4-BE49-F238E27FC236}">
                  <a16:creationId xmlns:a16="http://schemas.microsoft.com/office/drawing/2014/main" id="{00000000-0008-0000-0E00-0000A0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49</xdr:row>
          <xdr:rowOff>0</xdr:rowOff>
        </xdr:from>
        <xdr:to>
          <xdr:col>25</xdr:col>
          <xdr:colOff>12700</xdr:colOff>
          <xdr:row>49</xdr:row>
          <xdr:rowOff>190500</xdr:rowOff>
        </xdr:to>
        <xdr:sp macro="" textlink="">
          <xdr:nvSpPr>
            <xdr:cNvPr id="179873" name="Check Box 673" hidden="1">
              <a:extLst>
                <a:ext uri="{63B3BB69-23CF-44E3-9099-C40C66FF867C}">
                  <a14:compatExt spid="_x0000_s179873"/>
                </a:ext>
                <a:ext uri="{FF2B5EF4-FFF2-40B4-BE49-F238E27FC236}">
                  <a16:creationId xmlns:a16="http://schemas.microsoft.com/office/drawing/2014/main" id="{00000000-0008-0000-0E00-0000A1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49</xdr:row>
          <xdr:rowOff>0</xdr:rowOff>
        </xdr:from>
        <xdr:to>
          <xdr:col>42</xdr:col>
          <xdr:colOff>234950</xdr:colOff>
          <xdr:row>49</xdr:row>
          <xdr:rowOff>190500</xdr:rowOff>
        </xdr:to>
        <xdr:sp macro="" textlink="">
          <xdr:nvSpPr>
            <xdr:cNvPr id="179874" name="Check Box 674" hidden="1">
              <a:extLst>
                <a:ext uri="{63B3BB69-23CF-44E3-9099-C40C66FF867C}">
                  <a14:compatExt spid="_x0000_s179874"/>
                </a:ext>
                <a:ext uri="{FF2B5EF4-FFF2-40B4-BE49-F238E27FC236}">
                  <a16:creationId xmlns:a16="http://schemas.microsoft.com/office/drawing/2014/main" id="{00000000-0008-0000-0E00-0000A2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49</xdr:row>
          <xdr:rowOff>0</xdr:rowOff>
        </xdr:from>
        <xdr:to>
          <xdr:col>42</xdr:col>
          <xdr:colOff>234950</xdr:colOff>
          <xdr:row>49</xdr:row>
          <xdr:rowOff>190500</xdr:rowOff>
        </xdr:to>
        <xdr:sp macro="" textlink="">
          <xdr:nvSpPr>
            <xdr:cNvPr id="179875" name="Check Box 675" hidden="1">
              <a:extLst>
                <a:ext uri="{63B3BB69-23CF-44E3-9099-C40C66FF867C}">
                  <a14:compatExt spid="_x0000_s179875"/>
                </a:ext>
                <a:ext uri="{FF2B5EF4-FFF2-40B4-BE49-F238E27FC236}">
                  <a16:creationId xmlns:a16="http://schemas.microsoft.com/office/drawing/2014/main" id="{00000000-0008-0000-0E00-0000A3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49</xdr:row>
          <xdr:rowOff>0</xdr:rowOff>
        </xdr:from>
        <xdr:to>
          <xdr:col>42</xdr:col>
          <xdr:colOff>234950</xdr:colOff>
          <xdr:row>49</xdr:row>
          <xdr:rowOff>190500</xdr:rowOff>
        </xdr:to>
        <xdr:sp macro="" textlink="">
          <xdr:nvSpPr>
            <xdr:cNvPr id="179876" name="Check Box 676" hidden="1">
              <a:extLst>
                <a:ext uri="{63B3BB69-23CF-44E3-9099-C40C66FF867C}">
                  <a14:compatExt spid="_x0000_s179876"/>
                </a:ext>
                <a:ext uri="{FF2B5EF4-FFF2-40B4-BE49-F238E27FC236}">
                  <a16:creationId xmlns:a16="http://schemas.microsoft.com/office/drawing/2014/main" id="{00000000-0008-0000-0E00-0000A4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49</xdr:row>
          <xdr:rowOff>0</xdr:rowOff>
        </xdr:from>
        <xdr:to>
          <xdr:col>42</xdr:col>
          <xdr:colOff>234950</xdr:colOff>
          <xdr:row>49</xdr:row>
          <xdr:rowOff>190500</xdr:rowOff>
        </xdr:to>
        <xdr:sp macro="" textlink="">
          <xdr:nvSpPr>
            <xdr:cNvPr id="179877" name="Check Box 677" hidden="1">
              <a:extLst>
                <a:ext uri="{63B3BB69-23CF-44E3-9099-C40C66FF867C}">
                  <a14:compatExt spid="_x0000_s179877"/>
                </a:ext>
                <a:ext uri="{FF2B5EF4-FFF2-40B4-BE49-F238E27FC236}">
                  <a16:creationId xmlns:a16="http://schemas.microsoft.com/office/drawing/2014/main" id="{00000000-0008-0000-0E00-0000A5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49</xdr:row>
          <xdr:rowOff>0</xdr:rowOff>
        </xdr:from>
        <xdr:to>
          <xdr:col>42</xdr:col>
          <xdr:colOff>234950</xdr:colOff>
          <xdr:row>49</xdr:row>
          <xdr:rowOff>190500</xdr:rowOff>
        </xdr:to>
        <xdr:sp macro="" textlink="">
          <xdr:nvSpPr>
            <xdr:cNvPr id="179878" name="Check Box 678" hidden="1">
              <a:extLst>
                <a:ext uri="{63B3BB69-23CF-44E3-9099-C40C66FF867C}">
                  <a14:compatExt spid="_x0000_s179878"/>
                </a:ext>
                <a:ext uri="{FF2B5EF4-FFF2-40B4-BE49-F238E27FC236}">
                  <a16:creationId xmlns:a16="http://schemas.microsoft.com/office/drawing/2014/main" id="{00000000-0008-0000-0E00-0000A6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49</xdr:row>
          <xdr:rowOff>0</xdr:rowOff>
        </xdr:from>
        <xdr:to>
          <xdr:col>42</xdr:col>
          <xdr:colOff>234950</xdr:colOff>
          <xdr:row>49</xdr:row>
          <xdr:rowOff>190500</xdr:rowOff>
        </xdr:to>
        <xdr:sp macro="" textlink="">
          <xdr:nvSpPr>
            <xdr:cNvPr id="179879" name="Check Box 679" hidden="1">
              <a:extLst>
                <a:ext uri="{63B3BB69-23CF-44E3-9099-C40C66FF867C}">
                  <a14:compatExt spid="_x0000_s179879"/>
                </a:ext>
                <a:ext uri="{FF2B5EF4-FFF2-40B4-BE49-F238E27FC236}">
                  <a16:creationId xmlns:a16="http://schemas.microsoft.com/office/drawing/2014/main" id="{00000000-0008-0000-0E00-0000A7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49</xdr:row>
          <xdr:rowOff>0</xdr:rowOff>
        </xdr:from>
        <xdr:to>
          <xdr:col>42</xdr:col>
          <xdr:colOff>234950</xdr:colOff>
          <xdr:row>49</xdr:row>
          <xdr:rowOff>190500</xdr:rowOff>
        </xdr:to>
        <xdr:sp macro="" textlink="">
          <xdr:nvSpPr>
            <xdr:cNvPr id="179880" name="Check Box 680" hidden="1">
              <a:extLst>
                <a:ext uri="{63B3BB69-23CF-44E3-9099-C40C66FF867C}">
                  <a14:compatExt spid="_x0000_s179880"/>
                </a:ext>
                <a:ext uri="{FF2B5EF4-FFF2-40B4-BE49-F238E27FC236}">
                  <a16:creationId xmlns:a16="http://schemas.microsoft.com/office/drawing/2014/main" id="{00000000-0008-0000-0E00-0000A8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49</xdr:row>
          <xdr:rowOff>0</xdr:rowOff>
        </xdr:from>
        <xdr:to>
          <xdr:col>42</xdr:col>
          <xdr:colOff>234950</xdr:colOff>
          <xdr:row>49</xdr:row>
          <xdr:rowOff>190500</xdr:rowOff>
        </xdr:to>
        <xdr:sp macro="" textlink="">
          <xdr:nvSpPr>
            <xdr:cNvPr id="179881" name="Check Box 681" hidden="1">
              <a:extLst>
                <a:ext uri="{63B3BB69-23CF-44E3-9099-C40C66FF867C}">
                  <a14:compatExt spid="_x0000_s179881"/>
                </a:ext>
                <a:ext uri="{FF2B5EF4-FFF2-40B4-BE49-F238E27FC236}">
                  <a16:creationId xmlns:a16="http://schemas.microsoft.com/office/drawing/2014/main" id="{00000000-0008-0000-0E00-0000A9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49</xdr:row>
          <xdr:rowOff>0</xdr:rowOff>
        </xdr:from>
        <xdr:to>
          <xdr:col>42</xdr:col>
          <xdr:colOff>234950</xdr:colOff>
          <xdr:row>49</xdr:row>
          <xdr:rowOff>190500</xdr:rowOff>
        </xdr:to>
        <xdr:sp macro="" textlink="">
          <xdr:nvSpPr>
            <xdr:cNvPr id="179882" name="Check Box 682" hidden="1">
              <a:extLst>
                <a:ext uri="{63B3BB69-23CF-44E3-9099-C40C66FF867C}">
                  <a14:compatExt spid="_x0000_s179882"/>
                </a:ext>
                <a:ext uri="{FF2B5EF4-FFF2-40B4-BE49-F238E27FC236}">
                  <a16:creationId xmlns:a16="http://schemas.microsoft.com/office/drawing/2014/main" id="{00000000-0008-0000-0E00-0000AA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49</xdr:row>
          <xdr:rowOff>0</xdr:rowOff>
        </xdr:from>
        <xdr:to>
          <xdr:col>42</xdr:col>
          <xdr:colOff>234950</xdr:colOff>
          <xdr:row>49</xdr:row>
          <xdr:rowOff>190500</xdr:rowOff>
        </xdr:to>
        <xdr:sp macro="" textlink="">
          <xdr:nvSpPr>
            <xdr:cNvPr id="179883" name="Check Box 683" hidden="1">
              <a:extLst>
                <a:ext uri="{63B3BB69-23CF-44E3-9099-C40C66FF867C}">
                  <a14:compatExt spid="_x0000_s179883"/>
                </a:ext>
                <a:ext uri="{FF2B5EF4-FFF2-40B4-BE49-F238E27FC236}">
                  <a16:creationId xmlns:a16="http://schemas.microsoft.com/office/drawing/2014/main" id="{00000000-0008-0000-0E00-0000AB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49</xdr:row>
          <xdr:rowOff>0</xdr:rowOff>
        </xdr:from>
        <xdr:to>
          <xdr:col>42</xdr:col>
          <xdr:colOff>234950</xdr:colOff>
          <xdr:row>49</xdr:row>
          <xdr:rowOff>190500</xdr:rowOff>
        </xdr:to>
        <xdr:sp macro="" textlink="">
          <xdr:nvSpPr>
            <xdr:cNvPr id="179884" name="Check Box 684" hidden="1">
              <a:extLst>
                <a:ext uri="{63B3BB69-23CF-44E3-9099-C40C66FF867C}">
                  <a14:compatExt spid="_x0000_s179884"/>
                </a:ext>
                <a:ext uri="{FF2B5EF4-FFF2-40B4-BE49-F238E27FC236}">
                  <a16:creationId xmlns:a16="http://schemas.microsoft.com/office/drawing/2014/main" id="{00000000-0008-0000-0E00-0000AC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49</xdr:row>
          <xdr:rowOff>0</xdr:rowOff>
        </xdr:from>
        <xdr:to>
          <xdr:col>42</xdr:col>
          <xdr:colOff>234950</xdr:colOff>
          <xdr:row>49</xdr:row>
          <xdr:rowOff>190500</xdr:rowOff>
        </xdr:to>
        <xdr:sp macro="" textlink="">
          <xdr:nvSpPr>
            <xdr:cNvPr id="179885" name="Check Box 685" hidden="1">
              <a:extLst>
                <a:ext uri="{63B3BB69-23CF-44E3-9099-C40C66FF867C}">
                  <a14:compatExt spid="_x0000_s179885"/>
                </a:ext>
                <a:ext uri="{FF2B5EF4-FFF2-40B4-BE49-F238E27FC236}">
                  <a16:creationId xmlns:a16="http://schemas.microsoft.com/office/drawing/2014/main" id="{00000000-0008-0000-0E00-0000AD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49</xdr:row>
          <xdr:rowOff>0</xdr:rowOff>
        </xdr:from>
        <xdr:to>
          <xdr:col>42</xdr:col>
          <xdr:colOff>234950</xdr:colOff>
          <xdr:row>49</xdr:row>
          <xdr:rowOff>190500</xdr:rowOff>
        </xdr:to>
        <xdr:sp macro="" textlink="">
          <xdr:nvSpPr>
            <xdr:cNvPr id="179886" name="Check Box 686" hidden="1">
              <a:extLst>
                <a:ext uri="{63B3BB69-23CF-44E3-9099-C40C66FF867C}">
                  <a14:compatExt spid="_x0000_s179886"/>
                </a:ext>
                <a:ext uri="{FF2B5EF4-FFF2-40B4-BE49-F238E27FC236}">
                  <a16:creationId xmlns:a16="http://schemas.microsoft.com/office/drawing/2014/main" id="{00000000-0008-0000-0E00-0000AE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49</xdr:row>
          <xdr:rowOff>0</xdr:rowOff>
        </xdr:from>
        <xdr:to>
          <xdr:col>42</xdr:col>
          <xdr:colOff>234950</xdr:colOff>
          <xdr:row>49</xdr:row>
          <xdr:rowOff>190500</xdr:rowOff>
        </xdr:to>
        <xdr:sp macro="" textlink="">
          <xdr:nvSpPr>
            <xdr:cNvPr id="179887" name="Check Box 687" hidden="1">
              <a:extLst>
                <a:ext uri="{63B3BB69-23CF-44E3-9099-C40C66FF867C}">
                  <a14:compatExt spid="_x0000_s179887"/>
                </a:ext>
                <a:ext uri="{FF2B5EF4-FFF2-40B4-BE49-F238E27FC236}">
                  <a16:creationId xmlns:a16="http://schemas.microsoft.com/office/drawing/2014/main" id="{00000000-0008-0000-0E00-0000AF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49</xdr:row>
          <xdr:rowOff>0</xdr:rowOff>
        </xdr:from>
        <xdr:to>
          <xdr:col>42</xdr:col>
          <xdr:colOff>234950</xdr:colOff>
          <xdr:row>49</xdr:row>
          <xdr:rowOff>190500</xdr:rowOff>
        </xdr:to>
        <xdr:sp macro="" textlink="">
          <xdr:nvSpPr>
            <xdr:cNvPr id="179888" name="Check Box 688" hidden="1">
              <a:extLst>
                <a:ext uri="{63B3BB69-23CF-44E3-9099-C40C66FF867C}">
                  <a14:compatExt spid="_x0000_s179888"/>
                </a:ext>
                <a:ext uri="{FF2B5EF4-FFF2-40B4-BE49-F238E27FC236}">
                  <a16:creationId xmlns:a16="http://schemas.microsoft.com/office/drawing/2014/main" id="{00000000-0008-0000-0E00-0000B0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49</xdr:row>
          <xdr:rowOff>0</xdr:rowOff>
        </xdr:from>
        <xdr:to>
          <xdr:col>42</xdr:col>
          <xdr:colOff>234950</xdr:colOff>
          <xdr:row>49</xdr:row>
          <xdr:rowOff>190500</xdr:rowOff>
        </xdr:to>
        <xdr:sp macro="" textlink="">
          <xdr:nvSpPr>
            <xdr:cNvPr id="179889" name="Check Box 689" hidden="1">
              <a:extLst>
                <a:ext uri="{63B3BB69-23CF-44E3-9099-C40C66FF867C}">
                  <a14:compatExt spid="_x0000_s179889"/>
                </a:ext>
                <a:ext uri="{FF2B5EF4-FFF2-40B4-BE49-F238E27FC236}">
                  <a16:creationId xmlns:a16="http://schemas.microsoft.com/office/drawing/2014/main" id="{00000000-0008-0000-0E00-0000B1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49</xdr:row>
          <xdr:rowOff>0</xdr:rowOff>
        </xdr:from>
        <xdr:to>
          <xdr:col>42</xdr:col>
          <xdr:colOff>234950</xdr:colOff>
          <xdr:row>49</xdr:row>
          <xdr:rowOff>190500</xdr:rowOff>
        </xdr:to>
        <xdr:sp macro="" textlink="">
          <xdr:nvSpPr>
            <xdr:cNvPr id="179890" name="Check Box 690" hidden="1">
              <a:extLst>
                <a:ext uri="{63B3BB69-23CF-44E3-9099-C40C66FF867C}">
                  <a14:compatExt spid="_x0000_s179890"/>
                </a:ext>
                <a:ext uri="{FF2B5EF4-FFF2-40B4-BE49-F238E27FC236}">
                  <a16:creationId xmlns:a16="http://schemas.microsoft.com/office/drawing/2014/main" id="{00000000-0008-0000-0E00-0000B2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49</xdr:row>
          <xdr:rowOff>0</xdr:rowOff>
        </xdr:from>
        <xdr:to>
          <xdr:col>42</xdr:col>
          <xdr:colOff>234950</xdr:colOff>
          <xdr:row>49</xdr:row>
          <xdr:rowOff>190500</xdr:rowOff>
        </xdr:to>
        <xdr:sp macro="" textlink="">
          <xdr:nvSpPr>
            <xdr:cNvPr id="179891" name="Check Box 691" hidden="1">
              <a:extLst>
                <a:ext uri="{63B3BB69-23CF-44E3-9099-C40C66FF867C}">
                  <a14:compatExt spid="_x0000_s179891"/>
                </a:ext>
                <a:ext uri="{FF2B5EF4-FFF2-40B4-BE49-F238E27FC236}">
                  <a16:creationId xmlns:a16="http://schemas.microsoft.com/office/drawing/2014/main" id="{00000000-0008-0000-0E00-0000B3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41</xdr:row>
          <xdr:rowOff>0</xdr:rowOff>
        </xdr:from>
        <xdr:to>
          <xdr:col>25</xdr:col>
          <xdr:colOff>12700</xdr:colOff>
          <xdr:row>41</xdr:row>
          <xdr:rowOff>190500</xdr:rowOff>
        </xdr:to>
        <xdr:sp macro="" textlink="">
          <xdr:nvSpPr>
            <xdr:cNvPr id="179892" name="Check Box 692" hidden="1">
              <a:extLst>
                <a:ext uri="{63B3BB69-23CF-44E3-9099-C40C66FF867C}">
                  <a14:compatExt spid="_x0000_s179892"/>
                </a:ext>
                <a:ext uri="{FF2B5EF4-FFF2-40B4-BE49-F238E27FC236}">
                  <a16:creationId xmlns:a16="http://schemas.microsoft.com/office/drawing/2014/main" id="{00000000-0008-0000-0E00-0000B4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41</xdr:row>
          <xdr:rowOff>0</xdr:rowOff>
        </xdr:from>
        <xdr:to>
          <xdr:col>25</xdr:col>
          <xdr:colOff>12700</xdr:colOff>
          <xdr:row>41</xdr:row>
          <xdr:rowOff>190500</xdr:rowOff>
        </xdr:to>
        <xdr:sp macro="" textlink="">
          <xdr:nvSpPr>
            <xdr:cNvPr id="179893" name="Check Box 693" hidden="1">
              <a:extLst>
                <a:ext uri="{63B3BB69-23CF-44E3-9099-C40C66FF867C}">
                  <a14:compatExt spid="_x0000_s179893"/>
                </a:ext>
                <a:ext uri="{FF2B5EF4-FFF2-40B4-BE49-F238E27FC236}">
                  <a16:creationId xmlns:a16="http://schemas.microsoft.com/office/drawing/2014/main" id="{00000000-0008-0000-0E00-0000B5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41</xdr:row>
          <xdr:rowOff>0</xdr:rowOff>
        </xdr:from>
        <xdr:to>
          <xdr:col>25</xdr:col>
          <xdr:colOff>12700</xdr:colOff>
          <xdr:row>41</xdr:row>
          <xdr:rowOff>190500</xdr:rowOff>
        </xdr:to>
        <xdr:sp macro="" textlink="">
          <xdr:nvSpPr>
            <xdr:cNvPr id="179894" name="Check Box 694" hidden="1">
              <a:extLst>
                <a:ext uri="{63B3BB69-23CF-44E3-9099-C40C66FF867C}">
                  <a14:compatExt spid="_x0000_s179894"/>
                </a:ext>
                <a:ext uri="{FF2B5EF4-FFF2-40B4-BE49-F238E27FC236}">
                  <a16:creationId xmlns:a16="http://schemas.microsoft.com/office/drawing/2014/main" id="{00000000-0008-0000-0E00-0000B6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41</xdr:row>
          <xdr:rowOff>0</xdr:rowOff>
        </xdr:from>
        <xdr:to>
          <xdr:col>41</xdr:col>
          <xdr:colOff>234950</xdr:colOff>
          <xdr:row>41</xdr:row>
          <xdr:rowOff>190500</xdr:rowOff>
        </xdr:to>
        <xdr:sp macro="" textlink="">
          <xdr:nvSpPr>
            <xdr:cNvPr id="179895" name="Check Box 695" hidden="1">
              <a:extLst>
                <a:ext uri="{63B3BB69-23CF-44E3-9099-C40C66FF867C}">
                  <a14:compatExt spid="_x0000_s179895"/>
                </a:ext>
                <a:ext uri="{FF2B5EF4-FFF2-40B4-BE49-F238E27FC236}">
                  <a16:creationId xmlns:a16="http://schemas.microsoft.com/office/drawing/2014/main" id="{00000000-0008-0000-0E00-0000B7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41</xdr:row>
          <xdr:rowOff>0</xdr:rowOff>
        </xdr:from>
        <xdr:to>
          <xdr:col>41</xdr:col>
          <xdr:colOff>234950</xdr:colOff>
          <xdr:row>41</xdr:row>
          <xdr:rowOff>190500</xdr:rowOff>
        </xdr:to>
        <xdr:sp macro="" textlink="">
          <xdr:nvSpPr>
            <xdr:cNvPr id="179896" name="Check Box 696" hidden="1">
              <a:extLst>
                <a:ext uri="{63B3BB69-23CF-44E3-9099-C40C66FF867C}">
                  <a14:compatExt spid="_x0000_s179896"/>
                </a:ext>
                <a:ext uri="{FF2B5EF4-FFF2-40B4-BE49-F238E27FC236}">
                  <a16:creationId xmlns:a16="http://schemas.microsoft.com/office/drawing/2014/main" id="{00000000-0008-0000-0E00-0000B8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41</xdr:row>
          <xdr:rowOff>0</xdr:rowOff>
        </xdr:from>
        <xdr:to>
          <xdr:col>41</xdr:col>
          <xdr:colOff>234950</xdr:colOff>
          <xdr:row>41</xdr:row>
          <xdr:rowOff>190500</xdr:rowOff>
        </xdr:to>
        <xdr:sp macro="" textlink="">
          <xdr:nvSpPr>
            <xdr:cNvPr id="179897" name="Check Box 697" hidden="1">
              <a:extLst>
                <a:ext uri="{63B3BB69-23CF-44E3-9099-C40C66FF867C}">
                  <a14:compatExt spid="_x0000_s179897"/>
                </a:ext>
                <a:ext uri="{FF2B5EF4-FFF2-40B4-BE49-F238E27FC236}">
                  <a16:creationId xmlns:a16="http://schemas.microsoft.com/office/drawing/2014/main" id="{00000000-0008-0000-0E00-0000B9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41</xdr:row>
          <xdr:rowOff>0</xdr:rowOff>
        </xdr:from>
        <xdr:to>
          <xdr:col>41</xdr:col>
          <xdr:colOff>234950</xdr:colOff>
          <xdr:row>41</xdr:row>
          <xdr:rowOff>190500</xdr:rowOff>
        </xdr:to>
        <xdr:sp macro="" textlink="">
          <xdr:nvSpPr>
            <xdr:cNvPr id="179898" name="Check Box 698" hidden="1">
              <a:extLst>
                <a:ext uri="{63B3BB69-23CF-44E3-9099-C40C66FF867C}">
                  <a14:compatExt spid="_x0000_s179898"/>
                </a:ext>
                <a:ext uri="{FF2B5EF4-FFF2-40B4-BE49-F238E27FC236}">
                  <a16:creationId xmlns:a16="http://schemas.microsoft.com/office/drawing/2014/main" id="{00000000-0008-0000-0E00-0000BA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41</xdr:row>
          <xdr:rowOff>0</xdr:rowOff>
        </xdr:from>
        <xdr:to>
          <xdr:col>41</xdr:col>
          <xdr:colOff>234950</xdr:colOff>
          <xdr:row>41</xdr:row>
          <xdr:rowOff>190500</xdr:rowOff>
        </xdr:to>
        <xdr:sp macro="" textlink="">
          <xdr:nvSpPr>
            <xdr:cNvPr id="179899" name="Check Box 699" hidden="1">
              <a:extLst>
                <a:ext uri="{63B3BB69-23CF-44E3-9099-C40C66FF867C}">
                  <a14:compatExt spid="_x0000_s179899"/>
                </a:ext>
                <a:ext uri="{FF2B5EF4-FFF2-40B4-BE49-F238E27FC236}">
                  <a16:creationId xmlns:a16="http://schemas.microsoft.com/office/drawing/2014/main" id="{00000000-0008-0000-0E00-0000BB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41</xdr:row>
          <xdr:rowOff>0</xdr:rowOff>
        </xdr:from>
        <xdr:to>
          <xdr:col>41</xdr:col>
          <xdr:colOff>234950</xdr:colOff>
          <xdr:row>41</xdr:row>
          <xdr:rowOff>190500</xdr:rowOff>
        </xdr:to>
        <xdr:sp macro="" textlink="">
          <xdr:nvSpPr>
            <xdr:cNvPr id="179900" name="Check Box 700" hidden="1">
              <a:extLst>
                <a:ext uri="{63B3BB69-23CF-44E3-9099-C40C66FF867C}">
                  <a14:compatExt spid="_x0000_s179900"/>
                </a:ext>
                <a:ext uri="{FF2B5EF4-FFF2-40B4-BE49-F238E27FC236}">
                  <a16:creationId xmlns:a16="http://schemas.microsoft.com/office/drawing/2014/main" id="{00000000-0008-0000-0E00-0000BC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41</xdr:row>
          <xdr:rowOff>0</xdr:rowOff>
        </xdr:from>
        <xdr:to>
          <xdr:col>41</xdr:col>
          <xdr:colOff>234950</xdr:colOff>
          <xdr:row>41</xdr:row>
          <xdr:rowOff>190500</xdr:rowOff>
        </xdr:to>
        <xdr:sp macro="" textlink="">
          <xdr:nvSpPr>
            <xdr:cNvPr id="179901" name="Check Box 701" hidden="1">
              <a:extLst>
                <a:ext uri="{63B3BB69-23CF-44E3-9099-C40C66FF867C}">
                  <a14:compatExt spid="_x0000_s179901"/>
                </a:ext>
                <a:ext uri="{FF2B5EF4-FFF2-40B4-BE49-F238E27FC236}">
                  <a16:creationId xmlns:a16="http://schemas.microsoft.com/office/drawing/2014/main" id="{00000000-0008-0000-0E00-0000BD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41</xdr:row>
          <xdr:rowOff>0</xdr:rowOff>
        </xdr:from>
        <xdr:to>
          <xdr:col>41</xdr:col>
          <xdr:colOff>234950</xdr:colOff>
          <xdr:row>41</xdr:row>
          <xdr:rowOff>190500</xdr:rowOff>
        </xdr:to>
        <xdr:sp macro="" textlink="">
          <xdr:nvSpPr>
            <xdr:cNvPr id="179902" name="Check Box 702" hidden="1">
              <a:extLst>
                <a:ext uri="{63B3BB69-23CF-44E3-9099-C40C66FF867C}">
                  <a14:compatExt spid="_x0000_s179902"/>
                </a:ext>
                <a:ext uri="{FF2B5EF4-FFF2-40B4-BE49-F238E27FC236}">
                  <a16:creationId xmlns:a16="http://schemas.microsoft.com/office/drawing/2014/main" id="{00000000-0008-0000-0E00-0000BE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41</xdr:row>
          <xdr:rowOff>0</xdr:rowOff>
        </xdr:from>
        <xdr:to>
          <xdr:col>41</xdr:col>
          <xdr:colOff>234950</xdr:colOff>
          <xdr:row>41</xdr:row>
          <xdr:rowOff>190500</xdr:rowOff>
        </xdr:to>
        <xdr:sp macro="" textlink="">
          <xdr:nvSpPr>
            <xdr:cNvPr id="179903" name="Check Box 703" hidden="1">
              <a:extLst>
                <a:ext uri="{63B3BB69-23CF-44E3-9099-C40C66FF867C}">
                  <a14:compatExt spid="_x0000_s179903"/>
                </a:ext>
                <a:ext uri="{FF2B5EF4-FFF2-40B4-BE49-F238E27FC236}">
                  <a16:creationId xmlns:a16="http://schemas.microsoft.com/office/drawing/2014/main" id="{00000000-0008-0000-0E00-0000BF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41</xdr:row>
          <xdr:rowOff>0</xdr:rowOff>
        </xdr:from>
        <xdr:to>
          <xdr:col>41</xdr:col>
          <xdr:colOff>234950</xdr:colOff>
          <xdr:row>41</xdr:row>
          <xdr:rowOff>190500</xdr:rowOff>
        </xdr:to>
        <xdr:sp macro="" textlink="">
          <xdr:nvSpPr>
            <xdr:cNvPr id="179904" name="Check Box 704" hidden="1">
              <a:extLst>
                <a:ext uri="{63B3BB69-23CF-44E3-9099-C40C66FF867C}">
                  <a14:compatExt spid="_x0000_s179904"/>
                </a:ext>
                <a:ext uri="{FF2B5EF4-FFF2-40B4-BE49-F238E27FC236}">
                  <a16:creationId xmlns:a16="http://schemas.microsoft.com/office/drawing/2014/main" id="{00000000-0008-0000-0E00-0000C0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41</xdr:row>
          <xdr:rowOff>0</xdr:rowOff>
        </xdr:from>
        <xdr:to>
          <xdr:col>41</xdr:col>
          <xdr:colOff>234950</xdr:colOff>
          <xdr:row>41</xdr:row>
          <xdr:rowOff>190500</xdr:rowOff>
        </xdr:to>
        <xdr:sp macro="" textlink="">
          <xdr:nvSpPr>
            <xdr:cNvPr id="179905" name="Check Box 705" hidden="1">
              <a:extLst>
                <a:ext uri="{63B3BB69-23CF-44E3-9099-C40C66FF867C}">
                  <a14:compatExt spid="_x0000_s179905"/>
                </a:ext>
                <a:ext uri="{FF2B5EF4-FFF2-40B4-BE49-F238E27FC236}">
                  <a16:creationId xmlns:a16="http://schemas.microsoft.com/office/drawing/2014/main" id="{00000000-0008-0000-0E00-0000C1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41</xdr:row>
          <xdr:rowOff>0</xdr:rowOff>
        </xdr:from>
        <xdr:to>
          <xdr:col>41</xdr:col>
          <xdr:colOff>234950</xdr:colOff>
          <xdr:row>41</xdr:row>
          <xdr:rowOff>190500</xdr:rowOff>
        </xdr:to>
        <xdr:sp macro="" textlink="">
          <xdr:nvSpPr>
            <xdr:cNvPr id="179906" name="Check Box 706" hidden="1">
              <a:extLst>
                <a:ext uri="{63B3BB69-23CF-44E3-9099-C40C66FF867C}">
                  <a14:compatExt spid="_x0000_s179906"/>
                </a:ext>
                <a:ext uri="{FF2B5EF4-FFF2-40B4-BE49-F238E27FC236}">
                  <a16:creationId xmlns:a16="http://schemas.microsoft.com/office/drawing/2014/main" id="{00000000-0008-0000-0E00-0000C2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41</xdr:row>
          <xdr:rowOff>0</xdr:rowOff>
        </xdr:from>
        <xdr:to>
          <xdr:col>41</xdr:col>
          <xdr:colOff>234950</xdr:colOff>
          <xdr:row>41</xdr:row>
          <xdr:rowOff>190500</xdr:rowOff>
        </xdr:to>
        <xdr:sp macro="" textlink="">
          <xdr:nvSpPr>
            <xdr:cNvPr id="179907" name="Check Box 707" hidden="1">
              <a:extLst>
                <a:ext uri="{63B3BB69-23CF-44E3-9099-C40C66FF867C}">
                  <a14:compatExt spid="_x0000_s179907"/>
                </a:ext>
                <a:ext uri="{FF2B5EF4-FFF2-40B4-BE49-F238E27FC236}">
                  <a16:creationId xmlns:a16="http://schemas.microsoft.com/office/drawing/2014/main" id="{00000000-0008-0000-0E00-0000C3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41</xdr:row>
          <xdr:rowOff>0</xdr:rowOff>
        </xdr:from>
        <xdr:to>
          <xdr:col>41</xdr:col>
          <xdr:colOff>234950</xdr:colOff>
          <xdr:row>41</xdr:row>
          <xdr:rowOff>190500</xdr:rowOff>
        </xdr:to>
        <xdr:sp macro="" textlink="">
          <xdr:nvSpPr>
            <xdr:cNvPr id="179908" name="Check Box 708" hidden="1">
              <a:extLst>
                <a:ext uri="{63B3BB69-23CF-44E3-9099-C40C66FF867C}">
                  <a14:compatExt spid="_x0000_s179908"/>
                </a:ext>
                <a:ext uri="{FF2B5EF4-FFF2-40B4-BE49-F238E27FC236}">
                  <a16:creationId xmlns:a16="http://schemas.microsoft.com/office/drawing/2014/main" id="{00000000-0008-0000-0E00-0000C4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41</xdr:row>
          <xdr:rowOff>0</xdr:rowOff>
        </xdr:from>
        <xdr:to>
          <xdr:col>41</xdr:col>
          <xdr:colOff>234950</xdr:colOff>
          <xdr:row>41</xdr:row>
          <xdr:rowOff>190500</xdr:rowOff>
        </xdr:to>
        <xdr:sp macro="" textlink="">
          <xdr:nvSpPr>
            <xdr:cNvPr id="179909" name="Check Box 709" hidden="1">
              <a:extLst>
                <a:ext uri="{63B3BB69-23CF-44E3-9099-C40C66FF867C}">
                  <a14:compatExt spid="_x0000_s179909"/>
                </a:ext>
                <a:ext uri="{FF2B5EF4-FFF2-40B4-BE49-F238E27FC236}">
                  <a16:creationId xmlns:a16="http://schemas.microsoft.com/office/drawing/2014/main" id="{00000000-0008-0000-0E00-0000C5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41</xdr:row>
          <xdr:rowOff>0</xdr:rowOff>
        </xdr:from>
        <xdr:to>
          <xdr:col>41</xdr:col>
          <xdr:colOff>234950</xdr:colOff>
          <xdr:row>41</xdr:row>
          <xdr:rowOff>190500</xdr:rowOff>
        </xdr:to>
        <xdr:sp macro="" textlink="">
          <xdr:nvSpPr>
            <xdr:cNvPr id="179910" name="Check Box 710" hidden="1">
              <a:extLst>
                <a:ext uri="{63B3BB69-23CF-44E3-9099-C40C66FF867C}">
                  <a14:compatExt spid="_x0000_s179910"/>
                </a:ext>
                <a:ext uri="{FF2B5EF4-FFF2-40B4-BE49-F238E27FC236}">
                  <a16:creationId xmlns:a16="http://schemas.microsoft.com/office/drawing/2014/main" id="{00000000-0008-0000-0E00-0000C6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41</xdr:row>
          <xdr:rowOff>0</xdr:rowOff>
        </xdr:from>
        <xdr:to>
          <xdr:col>41</xdr:col>
          <xdr:colOff>234950</xdr:colOff>
          <xdr:row>41</xdr:row>
          <xdr:rowOff>190500</xdr:rowOff>
        </xdr:to>
        <xdr:sp macro="" textlink="">
          <xdr:nvSpPr>
            <xdr:cNvPr id="179911" name="Check Box 711" hidden="1">
              <a:extLst>
                <a:ext uri="{63B3BB69-23CF-44E3-9099-C40C66FF867C}">
                  <a14:compatExt spid="_x0000_s179911"/>
                </a:ext>
                <a:ext uri="{FF2B5EF4-FFF2-40B4-BE49-F238E27FC236}">
                  <a16:creationId xmlns:a16="http://schemas.microsoft.com/office/drawing/2014/main" id="{00000000-0008-0000-0E00-0000C7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41</xdr:row>
          <xdr:rowOff>0</xdr:rowOff>
        </xdr:from>
        <xdr:to>
          <xdr:col>41</xdr:col>
          <xdr:colOff>234950</xdr:colOff>
          <xdr:row>41</xdr:row>
          <xdr:rowOff>190500</xdr:rowOff>
        </xdr:to>
        <xdr:sp macro="" textlink="">
          <xdr:nvSpPr>
            <xdr:cNvPr id="179912" name="Check Box 712" hidden="1">
              <a:extLst>
                <a:ext uri="{63B3BB69-23CF-44E3-9099-C40C66FF867C}">
                  <a14:compatExt spid="_x0000_s179912"/>
                </a:ext>
                <a:ext uri="{FF2B5EF4-FFF2-40B4-BE49-F238E27FC236}">
                  <a16:creationId xmlns:a16="http://schemas.microsoft.com/office/drawing/2014/main" id="{00000000-0008-0000-0E00-0000C8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49</xdr:row>
          <xdr:rowOff>0</xdr:rowOff>
        </xdr:from>
        <xdr:to>
          <xdr:col>25</xdr:col>
          <xdr:colOff>12700</xdr:colOff>
          <xdr:row>49</xdr:row>
          <xdr:rowOff>190500</xdr:rowOff>
        </xdr:to>
        <xdr:sp macro="" textlink="">
          <xdr:nvSpPr>
            <xdr:cNvPr id="179913" name="Check Box 713" hidden="1">
              <a:extLst>
                <a:ext uri="{63B3BB69-23CF-44E3-9099-C40C66FF867C}">
                  <a14:compatExt spid="_x0000_s179913"/>
                </a:ext>
                <a:ext uri="{FF2B5EF4-FFF2-40B4-BE49-F238E27FC236}">
                  <a16:creationId xmlns:a16="http://schemas.microsoft.com/office/drawing/2014/main" id="{00000000-0008-0000-0E00-0000C9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49</xdr:row>
          <xdr:rowOff>0</xdr:rowOff>
        </xdr:from>
        <xdr:to>
          <xdr:col>25</xdr:col>
          <xdr:colOff>12700</xdr:colOff>
          <xdr:row>49</xdr:row>
          <xdr:rowOff>190500</xdr:rowOff>
        </xdr:to>
        <xdr:sp macro="" textlink="">
          <xdr:nvSpPr>
            <xdr:cNvPr id="179914" name="Check Box 714" hidden="1">
              <a:extLst>
                <a:ext uri="{63B3BB69-23CF-44E3-9099-C40C66FF867C}">
                  <a14:compatExt spid="_x0000_s179914"/>
                </a:ext>
                <a:ext uri="{FF2B5EF4-FFF2-40B4-BE49-F238E27FC236}">
                  <a16:creationId xmlns:a16="http://schemas.microsoft.com/office/drawing/2014/main" id="{00000000-0008-0000-0E00-0000CA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49</xdr:row>
          <xdr:rowOff>0</xdr:rowOff>
        </xdr:from>
        <xdr:to>
          <xdr:col>25</xdr:col>
          <xdr:colOff>12700</xdr:colOff>
          <xdr:row>49</xdr:row>
          <xdr:rowOff>190500</xdr:rowOff>
        </xdr:to>
        <xdr:sp macro="" textlink="">
          <xdr:nvSpPr>
            <xdr:cNvPr id="179915" name="Check Box 715" hidden="1">
              <a:extLst>
                <a:ext uri="{63B3BB69-23CF-44E3-9099-C40C66FF867C}">
                  <a14:compatExt spid="_x0000_s179915"/>
                </a:ext>
                <a:ext uri="{FF2B5EF4-FFF2-40B4-BE49-F238E27FC236}">
                  <a16:creationId xmlns:a16="http://schemas.microsoft.com/office/drawing/2014/main" id="{00000000-0008-0000-0E00-0000CB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49</xdr:row>
          <xdr:rowOff>0</xdr:rowOff>
        </xdr:from>
        <xdr:to>
          <xdr:col>41</xdr:col>
          <xdr:colOff>234950</xdr:colOff>
          <xdr:row>49</xdr:row>
          <xdr:rowOff>190500</xdr:rowOff>
        </xdr:to>
        <xdr:sp macro="" textlink="">
          <xdr:nvSpPr>
            <xdr:cNvPr id="179916" name="Check Box 716" hidden="1">
              <a:extLst>
                <a:ext uri="{63B3BB69-23CF-44E3-9099-C40C66FF867C}">
                  <a14:compatExt spid="_x0000_s179916"/>
                </a:ext>
                <a:ext uri="{FF2B5EF4-FFF2-40B4-BE49-F238E27FC236}">
                  <a16:creationId xmlns:a16="http://schemas.microsoft.com/office/drawing/2014/main" id="{00000000-0008-0000-0E00-0000CC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49</xdr:row>
          <xdr:rowOff>0</xdr:rowOff>
        </xdr:from>
        <xdr:to>
          <xdr:col>41</xdr:col>
          <xdr:colOff>234950</xdr:colOff>
          <xdr:row>49</xdr:row>
          <xdr:rowOff>190500</xdr:rowOff>
        </xdr:to>
        <xdr:sp macro="" textlink="">
          <xdr:nvSpPr>
            <xdr:cNvPr id="179917" name="Check Box 717" hidden="1">
              <a:extLst>
                <a:ext uri="{63B3BB69-23CF-44E3-9099-C40C66FF867C}">
                  <a14:compatExt spid="_x0000_s179917"/>
                </a:ext>
                <a:ext uri="{FF2B5EF4-FFF2-40B4-BE49-F238E27FC236}">
                  <a16:creationId xmlns:a16="http://schemas.microsoft.com/office/drawing/2014/main" id="{00000000-0008-0000-0E00-0000CD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49</xdr:row>
          <xdr:rowOff>0</xdr:rowOff>
        </xdr:from>
        <xdr:to>
          <xdr:col>41</xdr:col>
          <xdr:colOff>234950</xdr:colOff>
          <xdr:row>49</xdr:row>
          <xdr:rowOff>190500</xdr:rowOff>
        </xdr:to>
        <xdr:sp macro="" textlink="">
          <xdr:nvSpPr>
            <xdr:cNvPr id="179918" name="Check Box 718" hidden="1">
              <a:extLst>
                <a:ext uri="{63B3BB69-23CF-44E3-9099-C40C66FF867C}">
                  <a14:compatExt spid="_x0000_s179918"/>
                </a:ext>
                <a:ext uri="{FF2B5EF4-FFF2-40B4-BE49-F238E27FC236}">
                  <a16:creationId xmlns:a16="http://schemas.microsoft.com/office/drawing/2014/main" id="{00000000-0008-0000-0E00-0000CE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49</xdr:row>
          <xdr:rowOff>0</xdr:rowOff>
        </xdr:from>
        <xdr:to>
          <xdr:col>41</xdr:col>
          <xdr:colOff>234950</xdr:colOff>
          <xdr:row>49</xdr:row>
          <xdr:rowOff>190500</xdr:rowOff>
        </xdr:to>
        <xdr:sp macro="" textlink="">
          <xdr:nvSpPr>
            <xdr:cNvPr id="179919" name="Check Box 719" hidden="1">
              <a:extLst>
                <a:ext uri="{63B3BB69-23CF-44E3-9099-C40C66FF867C}">
                  <a14:compatExt spid="_x0000_s179919"/>
                </a:ext>
                <a:ext uri="{FF2B5EF4-FFF2-40B4-BE49-F238E27FC236}">
                  <a16:creationId xmlns:a16="http://schemas.microsoft.com/office/drawing/2014/main" id="{00000000-0008-0000-0E00-0000CF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49</xdr:row>
          <xdr:rowOff>0</xdr:rowOff>
        </xdr:from>
        <xdr:to>
          <xdr:col>41</xdr:col>
          <xdr:colOff>234950</xdr:colOff>
          <xdr:row>49</xdr:row>
          <xdr:rowOff>190500</xdr:rowOff>
        </xdr:to>
        <xdr:sp macro="" textlink="">
          <xdr:nvSpPr>
            <xdr:cNvPr id="179920" name="Check Box 720" hidden="1">
              <a:extLst>
                <a:ext uri="{63B3BB69-23CF-44E3-9099-C40C66FF867C}">
                  <a14:compatExt spid="_x0000_s179920"/>
                </a:ext>
                <a:ext uri="{FF2B5EF4-FFF2-40B4-BE49-F238E27FC236}">
                  <a16:creationId xmlns:a16="http://schemas.microsoft.com/office/drawing/2014/main" id="{00000000-0008-0000-0E00-0000D0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49</xdr:row>
          <xdr:rowOff>0</xdr:rowOff>
        </xdr:from>
        <xdr:to>
          <xdr:col>41</xdr:col>
          <xdr:colOff>234950</xdr:colOff>
          <xdr:row>49</xdr:row>
          <xdr:rowOff>190500</xdr:rowOff>
        </xdr:to>
        <xdr:sp macro="" textlink="">
          <xdr:nvSpPr>
            <xdr:cNvPr id="179921" name="Check Box 721" hidden="1">
              <a:extLst>
                <a:ext uri="{63B3BB69-23CF-44E3-9099-C40C66FF867C}">
                  <a14:compatExt spid="_x0000_s179921"/>
                </a:ext>
                <a:ext uri="{FF2B5EF4-FFF2-40B4-BE49-F238E27FC236}">
                  <a16:creationId xmlns:a16="http://schemas.microsoft.com/office/drawing/2014/main" id="{00000000-0008-0000-0E00-0000D1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49</xdr:row>
          <xdr:rowOff>0</xdr:rowOff>
        </xdr:from>
        <xdr:to>
          <xdr:col>41</xdr:col>
          <xdr:colOff>234950</xdr:colOff>
          <xdr:row>49</xdr:row>
          <xdr:rowOff>190500</xdr:rowOff>
        </xdr:to>
        <xdr:sp macro="" textlink="">
          <xdr:nvSpPr>
            <xdr:cNvPr id="179922" name="Check Box 722" hidden="1">
              <a:extLst>
                <a:ext uri="{63B3BB69-23CF-44E3-9099-C40C66FF867C}">
                  <a14:compatExt spid="_x0000_s179922"/>
                </a:ext>
                <a:ext uri="{FF2B5EF4-FFF2-40B4-BE49-F238E27FC236}">
                  <a16:creationId xmlns:a16="http://schemas.microsoft.com/office/drawing/2014/main" id="{00000000-0008-0000-0E00-0000D2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49</xdr:row>
          <xdr:rowOff>0</xdr:rowOff>
        </xdr:from>
        <xdr:to>
          <xdr:col>41</xdr:col>
          <xdr:colOff>234950</xdr:colOff>
          <xdr:row>49</xdr:row>
          <xdr:rowOff>190500</xdr:rowOff>
        </xdr:to>
        <xdr:sp macro="" textlink="">
          <xdr:nvSpPr>
            <xdr:cNvPr id="179923" name="Check Box 723" hidden="1">
              <a:extLst>
                <a:ext uri="{63B3BB69-23CF-44E3-9099-C40C66FF867C}">
                  <a14:compatExt spid="_x0000_s179923"/>
                </a:ext>
                <a:ext uri="{FF2B5EF4-FFF2-40B4-BE49-F238E27FC236}">
                  <a16:creationId xmlns:a16="http://schemas.microsoft.com/office/drawing/2014/main" id="{00000000-0008-0000-0E00-0000D3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49</xdr:row>
          <xdr:rowOff>0</xdr:rowOff>
        </xdr:from>
        <xdr:to>
          <xdr:col>41</xdr:col>
          <xdr:colOff>234950</xdr:colOff>
          <xdr:row>49</xdr:row>
          <xdr:rowOff>190500</xdr:rowOff>
        </xdr:to>
        <xdr:sp macro="" textlink="">
          <xdr:nvSpPr>
            <xdr:cNvPr id="179924" name="Check Box 724" hidden="1">
              <a:extLst>
                <a:ext uri="{63B3BB69-23CF-44E3-9099-C40C66FF867C}">
                  <a14:compatExt spid="_x0000_s179924"/>
                </a:ext>
                <a:ext uri="{FF2B5EF4-FFF2-40B4-BE49-F238E27FC236}">
                  <a16:creationId xmlns:a16="http://schemas.microsoft.com/office/drawing/2014/main" id="{00000000-0008-0000-0E00-0000D4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49</xdr:row>
          <xdr:rowOff>0</xdr:rowOff>
        </xdr:from>
        <xdr:to>
          <xdr:col>41</xdr:col>
          <xdr:colOff>234950</xdr:colOff>
          <xdr:row>49</xdr:row>
          <xdr:rowOff>190500</xdr:rowOff>
        </xdr:to>
        <xdr:sp macro="" textlink="">
          <xdr:nvSpPr>
            <xdr:cNvPr id="179925" name="Check Box 725" hidden="1">
              <a:extLst>
                <a:ext uri="{63B3BB69-23CF-44E3-9099-C40C66FF867C}">
                  <a14:compatExt spid="_x0000_s179925"/>
                </a:ext>
                <a:ext uri="{FF2B5EF4-FFF2-40B4-BE49-F238E27FC236}">
                  <a16:creationId xmlns:a16="http://schemas.microsoft.com/office/drawing/2014/main" id="{00000000-0008-0000-0E00-0000D5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49</xdr:row>
          <xdr:rowOff>0</xdr:rowOff>
        </xdr:from>
        <xdr:to>
          <xdr:col>41</xdr:col>
          <xdr:colOff>234950</xdr:colOff>
          <xdr:row>49</xdr:row>
          <xdr:rowOff>190500</xdr:rowOff>
        </xdr:to>
        <xdr:sp macro="" textlink="">
          <xdr:nvSpPr>
            <xdr:cNvPr id="179926" name="Check Box 726" hidden="1">
              <a:extLst>
                <a:ext uri="{63B3BB69-23CF-44E3-9099-C40C66FF867C}">
                  <a14:compatExt spid="_x0000_s179926"/>
                </a:ext>
                <a:ext uri="{FF2B5EF4-FFF2-40B4-BE49-F238E27FC236}">
                  <a16:creationId xmlns:a16="http://schemas.microsoft.com/office/drawing/2014/main" id="{00000000-0008-0000-0E00-0000D6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49</xdr:row>
          <xdr:rowOff>0</xdr:rowOff>
        </xdr:from>
        <xdr:to>
          <xdr:col>41</xdr:col>
          <xdr:colOff>234950</xdr:colOff>
          <xdr:row>49</xdr:row>
          <xdr:rowOff>190500</xdr:rowOff>
        </xdr:to>
        <xdr:sp macro="" textlink="">
          <xdr:nvSpPr>
            <xdr:cNvPr id="179927" name="Check Box 727" hidden="1">
              <a:extLst>
                <a:ext uri="{63B3BB69-23CF-44E3-9099-C40C66FF867C}">
                  <a14:compatExt spid="_x0000_s179927"/>
                </a:ext>
                <a:ext uri="{FF2B5EF4-FFF2-40B4-BE49-F238E27FC236}">
                  <a16:creationId xmlns:a16="http://schemas.microsoft.com/office/drawing/2014/main" id="{00000000-0008-0000-0E00-0000D7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49</xdr:row>
          <xdr:rowOff>0</xdr:rowOff>
        </xdr:from>
        <xdr:to>
          <xdr:col>41</xdr:col>
          <xdr:colOff>234950</xdr:colOff>
          <xdr:row>49</xdr:row>
          <xdr:rowOff>190500</xdr:rowOff>
        </xdr:to>
        <xdr:sp macro="" textlink="">
          <xdr:nvSpPr>
            <xdr:cNvPr id="179928" name="Check Box 728" hidden="1">
              <a:extLst>
                <a:ext uri="{63B3BB69-23CF-44E3-9099-C40C66FF867C}">
                  <a14:compatExt spid="_x0000_s179928"/>
                </a:ext>
                <a:ext uri="{FF2B5EF4-FFF2-40B4-BE49-F238E27FC236}">
                  <a16:creationId xmlns:a16="http://schemas.microsoft.com/office/drawing/2014/main" id="{00000000-0008-0000-0E00-0000D8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49</xdr:row>
          <xdr:rowOff>0</xdr:rowOff>
        </xdr:from>
        <xdr:to>
          <xdr:col>41</xdr:col>
          <xdr:colOff>234950</xdr:colOff>
          <xdr:row>49</xdr:row>
          <xdr:rowOff>190500</xdr:rowOff>
        </xdr:to>
        <xdr:sp macro="" textlink="">
          <xdr:nvSpPr>
            <xdr:cNvPr id="179929" name="Check Box 729" hidden="1">
              <a:extLst>
                <a:ext uri="{63B3BB69-23CF-44E3-9099-C40C66FF867C}">
                  <a14:compatExt spid="_x0000_s179929"/>
                </a:ext>
                <a:ext uri="{FF2B5EF4-FFF2-40B4-BE49-F238E27FC236}">
                  <a16:creationId xmlns:a16="http://schemas.microsoft.com/office/drawing/2014/main" id="{00000000-0008-0000-0E00-0000D9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49</xdr:row>
          <xdr:rowOff>0</xdr:rowOff>
        </xdr:from>
        <xdr:to>
          <xdr:col>41</xdr:col>
          <xdr:colOff>234950</xdr:colOff>
          <xdr:row>49</xdr:row>
          <xdr:rowOff>190500</xdr:rowOff>
        </xdr:to>
        <xdr:sp macro="" textlink="">
          <xdr:nvSpPr>
            <xdr:cNvPr id="179930" name="Check Box 730" hidden="1">
              <a:extLst>
                <a:ext uri="{63B3BB69-23CF-44E3-9099-C40C66FF867C}">
                  <a14:compatExt spid="_x0000_s179930"/>
                </a:ext>
                <a:ext uri="{FF2B5EF4-FFF2-40B4-BE49-F238E27FC236}">
                  <a16:creationId xmlns:a16="http://schemas.microsoft.com/office/drawing/2014/main" id="{00000000-0008-0000-0E00-0000DA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49</xdr:row>
          <xdr:rowOff>0</xdr:rowOff>
        </xdr:from>
        <xdr:to>
          <xdr:col>41</xdr:col>
          <xdr:colOff>234950</xdr:colOff>
          <xdr:row>49</xdr:row>
          <xdr:rowOff>190500</xdr:rowOff>
        </xdr:to>
        <xdr:sp macro="" textlink="">
          <xdr:nvSpPr>
            <xdr:cNvPr id="179931" name="Check Box 731" hidden="1">
              <a:extLst>
                <a:ext uri="{63B3BB69-23CF-44E3-9099-C40C66FF867C}">
                  <a14:compatExt spid="_x0000_s179931"/>
                </a:ext>
                <a:ext uri="{FF2B5EF4-FFF2-40B4-BE49-F238E27FC236}">
                  <a16:creationId xmlns:a16="http://schemas.microsoft.com/office/drawing/2014/main" id="{00000000-0008-0000-0E00-0000DB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49</xdr:row>
          <xdr:rowOff>0</xdr:rowOff>
        </xdr:from>
        <xdr:to>
          <xdr:col>41</xdr:col>
          <xdr:colOff>234950</xdr:colOff>
          <xdr:row>49</xdr:row>
          <xdr:rowOff>190500</xdr:rowOff>
        </xdr:to>
        <xdr:sp macro="" textlink="">
          <xdr:nvSpPr>
            <xdr:cNvPr id="179932" name="Check Box 732" hidden="1">
              <a:extLst>
                <a:ext uri="{63B3BB69-23CF-44E3-9099-C40C66FF867C}">
                  <a14:compatExt spid="_x0000_s179932"/>
                </a:ext>
                <a:ext uri="{FF2B5EF4-FFF2-40B4-BE49-F238E27FC236}">
                  <a16:creationId xmlns:a16="http://schemas.microsoft.com/office/drawing/2014/main" id="{00000000-0008-0000-0E00-0000DC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49</xdr:row>
          <xdr:rowOff>0</xdr:rowOff>
        </xdr:from>
        <xdr:to>
          <xdr:col>41</xdr:col>
          <xdr:colOff>234950</xdr:colOff>
          <xdr:row>49</xdr:row>
          <xdr:rowOff>190500</xdr:rowOff>
        </xdr:to>
        <xdr:sp macro="" textlink="">
          <xdr:nvSpPr>
            <xdr:cNvPr id="179933" name="Check Box 733" hidden="1">
              <a:extLst>
                <a:ext uri="{63B3BB69-23CF-44E3-9099-C40C66FF867C}">
                  <a14:compatExt spid="_x0000_s179933"/>
                </a:ext>
                <a:ext uri="{FF2B5EF4-FFF2-40B4-BE49-F238E27FC236}">
                  <a16:creationId xmlns:a16="http://schemas.microsoft.com/office/drawing/2014/main" id="{00000000-0008-0000-0E00-0000DD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57</xdr:row>
          <xdr:rowOff>0</xdr:rowOff>
        </xdr:from>
        <xdr:to>
          <xdr:col>25</xdr:col>
          <xdr:colOff>12700</xdr:colOff>
          <xdr:row>57</xdr:row>
          <xdr:rowOff>190500</xdr:rowOff>
        </xdr:to>
        <xdr:sp macro="" textlink="">
          <xdr:nvSpPr>
            <xdr:cNvPr id="179934" name="Check Box 734" hidden="1">
              <a:extLst>
                <a:ext uri="{63B3BB69-23CF-44E3-9099-C40C66FF867C}">
                  <a14:compatExt spid="_x0000_s179934"/>
                </a:ext>
                <a:ext uri="{FF2B5EF4-FFF2-40B4-BE49-F238E27FC236}">
                  <a16:creationId xmlns:a16="http://schemas.microsoft.com/office/drawing/2014/main" id="{00000000-0008-0000-0E00-0000DE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57</xdr:row>
          <xdr:rowOff>0</xdr:rowOff>
        </xdr:from>
        <xdr:to>
          <xdr:col>25</xdr:col>
          <xdr:colOff>12700</xdr:colOff>
          <xdr:row>57</xdr:row>
          <xdr:rowOff>190500</xdr:rowOff>
        </xdr:to>
        <xdr:sp macro="" textlink="">
          <xdr:nvSpPr>
            <xdr:cNvPr id="179935" name="Check Box 735" hidden="1">
              <a:extLst>
                <a:ext uri="{63B3BB69-23CF-44E3-9099-C40C66FF867C}">
                  <a14:compatExt spid="_x0000_s179935"/>
                </a:ext>
                <a:ext uri="{FF2B5EF4-FFF2-40B4-BE49-F238E27FC236}">
                  <a16:creationId xmlns:a16="http://schemas.microsoft.com/office/drawing/2014/main" id="{00000000-0008-0000-0E00-0000DF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57</xdr:row>
          <xdr:rowOff>0</xdr:rowOff>
        </xdr:from>
        <xdr:to>
          <xdr:col>25</xdr:col>
          <xdr:colOff>12700</xdr:colOff>
          <xdr:row>57</xdr:row>
          <xdr:rowOff>190500</xdr:rowOff>
        </xdr:to>
        <xdr:sp macro="" textlink="">
          <xdr:nvSpPr>
            <xdr:cNvPr id="179936" name="Check Box 736" hidden="1">
              <a:extLst>
                <a:ext uri="{63B3BB69-23CF-44E3-9099-C40C66FF867C}">
                  <a14:compatExt spid="_x0000_s179936"/>
                </a:ext>
                <a:ext uri="{FF2B5EF4-FFF2-40B4-BE49-F238E27FC236}">
                  <a16:creationId xmlns:a16="http://schemas.microsoft.com/office/drawing/2014/main" id="{00000000-0008-0000-0E00-0000E0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57</xdr:row>
          <xdr:rowOff>0</xdr:rowOff>
        </xdr:from>
        <xdr:to>
          <xdr:col>41</xdr:col>
          <xdr:colOff>234950</xdr:colOff>
          <xdr:row>57</xdr:row>
          <xdr:rowOff>190500</xdr:rowOff>
        </xdr:to>
        <xdr:sp macro="" textlink="">
          <xdr:nvSpPr>
            <xdr:cNvPr id="179937" name="Check Box 737" hidden="1">
              <a:extLst>
                <a:ext uri="{63B3BB69-23CF-44E3-9099-C40C66FF867C}">
                  <a14:compatExt spid="_x0000_s179937"/>
                </a:ext>
                <a:ext uri="{FF2B5EF4-FFF2-40B4-BE49-F238E27FC236}">
                  <a16:creationId xmlns:a16="http://schemas.microsoft.com/office/drawing/2014/main" id="{00000000-0008-0000-0E00-0000E1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57</xdr:row>
          <xdr:rowOff>0</xdr:rowOff>
        </xdr:from>
        <xdr:to>
          <xdr:col>41</xdr:col>
          <xdr:colOff>234950</xdr:colOff>
          <xdr:row>57</xdr:row>
          <xdr:rowOff>190500</xdr:rowOff>
        </xdr:to>
        <xdr:sp macro="" textlink="">
          <xdr:nvSpPr>
            <xdr:cNvPr id="179938" name="Check Box 738" hidden="1">
              <a:extLst>
                <a:ext uri="{63B3BB69-23CF-44E3-9099-C40C66FF867C}">
                  <a14:compatExt spid="_x0000_s179938"/>
                </a:ext>
                <a:ext uri="{FF2B5EF4-FFF2-40B4-BE49-F238E27FC236}">
                  <a16:creationId xmlns:a16="http://schemas.microsoft.com/office/drawing/2014/main" id="{00000000-0008-0000-0E00-0000E2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57</xdr:row>
          <xdr:rowOff>0</xdr:rowOff>
        </xdr:from>
        <xdr:to>
          <xdr:col>41</xdr:col>
          <xdr:colOff>234950</xdr:colOff>
          <xdr:row>57</xdr:row>
          <xdr:rowOff>190500</xdr:rowOff>
        </xdr:to>
        <xdr:sp macro="" textlink="">
          <xdr:nvSpPr>
            <xdr:cNvPr id="179939" name="Check Box 739" hidden="1">
              <a:extLst>
                <a:ext uri="{63B3BB69-23CF-44E3-9099-C40C66FF867C}">
                  <a14:compatExt spid="_x0000_s179939"/>
                </a:ext>
                <a:ext uri="{FF2B5EF4-FFF2-40B4-BE49-F238E27FC236}">
                  <a16:creationId xmlns:a16="http://schemas.microsoft.com/office/drawing/2014/main" id="{00000000-0008-0000-0E00-0000E3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57</xdr:row>
          <xdr:rowOff>0</xdr:rowOff>
        </xdr:from>
        <xdr:to>
          <xdr:col>41</xdr:col>
          <xdr:colOff>234950</xdr:colOff>
          <xdr:row>57</xdr:row>
          <xdr:rowOff>190500</xdr:rowOff>
        </xdr:to>
        <xdr:sp macro="" textlink="">
          <xdr:nvSpPr>
            <xdr:cNvPr id="179940" name="Check Box 740" hidden="1">
              <a:extLst>
                <a:ext uri="{63B3BB69-23CF-44E3-9099-C40C66FF867C}">
                  <a14:compatExt spid="_x0000_s179940"/>
                </a:ext>
                <a:ext uri="{FF2B5EF4-FFF2-40B4-BE49-F238E27FC236}">
                  <a16:creationId xmlns:a16="http://schemas.microsoft.com/office/drawing/2014/main" id="{00000000-0008-0000-0E00-0000E4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57</xdr:row>
          <xdr:rowOff>0</xdr:rowOff>
        </xdr:from>
        <xdr:to>
          <xdr:col>41</xdr:col>
          <xdr:colOff>234950</xdr:colOff>
          <xdr:row>57</xdr:row>
          <xdr:rowOff>190500</xdr:rowOff>
        </xdr:to>
        <xdr:sp macro="" textlink="">
          <xdr:nvSpPr>
            <xdr:cNvPr id="179941" name="Check Box 741" hidden="1">
              <a:extLst>
                <a:ext uri="{63B3BB69-23CF-44E3-9099-C40C66FF867C}">
                  <a14:compatExt spid="_x0000_s179941"/>
                </a:ext>
                <a:ext uri="{FF2B5EF4-FFF2-40B4-BE49-F238E27FC236}">
                  <a16:creationId xmlns:a16="http://schemas.microsoft.com/office/drawing/2014/main" id="{00000000-0008-0000-0E00-0000E5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57</xdr:row>
          <xdr:rowOff>0</xdr:rowOff>
        </xdr:from>
        <xdr:to>
          <xdr:col>41</xdr:col>
          <xdr:colOff>234950</xdr:colOff>
          <xdr:row>57</xdr:row>
          <xdr:rowOff>190500</xdr:rowOff>
        </xdr:to>
        <xdr:sp macro="" textlink="">
          <xdr:nvSpPr>
            <xdr:cNvPr id="179942" name="Check Box 742" hidden="1">
              <a:extLst>
                <a:ext uri="{63B3BB69-23CF-44E3-9099-C40C66FF867C}">
                  <a14:compatExt spid="_x0000_s179942"/>
                </a:ext>
                <a:ext uri="{FF2B5EF4-FFF2-40B4-BE49-F238E27FC236}">
                  <a16:creationId xmlns:a16="http://schemas.microsoft.com/office/drawing/2014/main" id="{00000000-0008-0000-0E00-0000E6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57</xdr:row>
          <xdr:rowOff>0</xdr:rowOff>
        </xdr:from>
        <xdr:to>
          <xdr:col>41</xdr:col>
          <xdr:colOff>234950</xdr:colOff>
          <xdr:row>57</xdr:row>
          <xdr:rowOff>190500</xdr:rowOff>
        </xdr:to>
        <xdr:sp macro="" textlink="">
          <xdr:nvSpPr>
            <xdr:cNvPr id="179943" name="Check Box 743" hidden="1">
              <a:extLst>
                <a:ext uri="{63B3BB69-23CF-44E3-9099-C40C66FF867C}">
                  <a14:compatExt spid="_x0000_s179943"/>
                </a:ext>
                <a:ext uri="{FF2B5EF4-FFF2-40B4-BE49-F238E27FC236}">
                  <a16:creationId xmlns:a16="http://schemas.microsoft.com/office/drawing/2014/main" id="{00000000-0008-0000-0E00-0000E7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57</xdr:row>
          <xdr:rowOff>0</xdr:rowOff>
        </xdr:from>
        <xdr:to>
          <xdr:col>41</xdr:col>
          <xdr:colOff>234950</xdr:colOff>
          <xdr:row>57</xdr:row>
          <xdr:rowOff>190500</xdr:rowOff>
        </xdr:to>
        <xdr:sp macro="" textlink="">
          <xdr:nvSpPr>
            <xdr:cNvPr id="179944" name="Check Box 744" hidden="1">
              <a:extLst>
                <a:ext uri="{63B3BB69-23CF-44E3-9099-C40C66FF867C}">
                  <a14:compatExt spid="_x0000_s179944"/>
                </a:ext>
                <a:ext uri="{FF2B5EF4-FFF2-40B4-BE49-F238E27FC236}">
                  <a16:creationId xmlns:a16="http://schemas.microsoft.com/office/drawing/2014/main" id="{00000000-0008-0000-0E00-0000E8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57</xdr:row>
          <xdr:rowOff>0</xdr:rowOff>
        </xdr:from>
        <xdr:to>
          <xdr:col>41</xdr:col>
          <xdr:colOff>234950</xdr:colOff>
          <xdr:row>57</xdr:row>
          <xdr:rowOff>190500</xdr:rowOff>
        </xdr:to>
        <xdr:sp macro="" textlink="">
          <xdr:nvSpPr>
            <xdr:cNvPr id="179945" name="Check Box 745" hidden="1">
              <a:extLst>
                <a:ext uri="{63B3BB69-23CF-44E3-9099-C40C66FF867C}">
                  <a14:compatExt spid="_x0000_s179945"/>
                </a:ext>
                <a:ext uri="{FF2B5EF4-FFF2-40B4-BE49-F238E27FC236}">
                  <a16:creationId xmlns:a16="http://schemas.microsoft.com/office/drawing/2014/main" id="{00000000-0008-0000-0E00-0000E9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57</xdr:row>
          <xdr:rowOff>0</xdr:rowOff>
        </xdr:from>
        <xdr:to>
          <xdr:col>41</xdr:col>
          <xdr:colOff>234950</xdr:colOff>
          <xdr:row>57</xdr:row>
          <xdr:rowOff>190500</xdr:rowOff>
        </xdr:to>
        <xdr:sp macro="" textlink="">
          <xdr:nvSpPr>
            <xdr:cNvPr id="179946" name="Check Box 746" hidden="1">
              <a:extLst>
                <a:ext uri="{63B3BB69-23CF-44E3-9099-C40C66FF867C}">
                  <a14:compatExt spid="_x0000_s179946"/>
                </a:ext>
                <a:ext uri="{FF2B5EF4-FFF2-40B4-BE49-F238E27FC236}">
                  <a16:creationId xmlns:a16="http://schemas.microsoft.com/office/drawing/2014/main" id="{00000000-0008-0000-0E00-0000EA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57</xdr:row>
          <xdr:rowOff>0</xdr:rowOff>
        </xdr:from>
        <xdr:to>
          <xdr:col>41</xdr:col>
          <xdr:colOff>234950</xdr:colOff>
          <xdr:row>57</xdr:row>
          <xdr:rowOff>190500</xdr:rowOff>
        </xdr:to>
        <xdr:sp macro="" textlink="">
          <xdr:nvSpPr>
            <xdr:cNvPr id="179947" name="Check Box 747" hidden="1">
              <a:extLst>
                <a:ext uri="{63B3BB69-23CF-44E3-9099-C40C66FF867C}">
                  <a14:compatExt spid="_x0000_s179947"/>
                </a:ext>
                <a:ext uri="{FF2B5EF4-FFF2-40B4-BE49-F238E27FC236}">
                  <a16:creationId xmlns:a16="http://schemas.microsoft.com/office/drawing/2014/main" id="{00000000-0008-0000-0E00-0000EB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57</xdr:row>
          <xdr:rowOff>0</xdr:rowOff>
        </xdr:from>
        <xdr:to>
          <xdr:col>41</xdr:col>
          <xdr:colOff>234950</xdr:colOff>
          <xdr:row>57</xdr:row>
          <xdr:rowOff>190500</xdr:rowOff>
        </xdr:to>
        <xdr:sp macro="" textlink="">
          <xdr:nvSpPr>
            <xdr:cNvPr id="179948" name="Check Box 748" hidden="1">
              <a:extLst>
                <a:ext uri="{63B3BB69-23CF-44E3-9099-C40C66FF867C}">
                  <a14:compatExt spid="_x0000_s179948"/>
                </a:ext>
                <a:ext uri="{FF2B5EF4-FFF2-40B4-BE49-F238E27FC236}">
                  <a16:creationId xmlns:a16="http://schemas.microsoft.com/office/drawing/2014/main" id="{00000000-0008-0000-0E00-0000EC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57</xdr:row>
          <xdr:rowOff>0</xdr:rowOff>
        </xdr:from>
        <xdr:to>
          <xdr:col>41</xdr:col>
          <xdr:colOff>234950</xdr:colOff>
          <xdr:row>57</xdr:row>
          <xdr:rowOff>190500</xdr:rowOff>
        </xdr:to>
        <xdr:sp macro="" textlink="">
          <xdr:nvSpPr>
            <xdr:cNvPr id="179949" name="Check Box 749" hidden="1">
              <a:extLst>
                <a:ext uri="{63B3BB69-23CF-44E3-9099-C40C66FF867C}">
                  <a14:compatExt spid="_x0000_s179949"/>
                </a:ext>
                <a:ext uri="{FF2B5EF4-FFF2-40B4-BE49-F238E27FC236}">
                  <a16:creationId xmlns:a16="http://schemas.microsoft.com/office/drawing/2014/main" id="{00000000-0008-0000-0E00-0000ED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57</xdr:row>
          <xdr:rowOff>0</xdr:rowOff>
        </xdr:from>
        <xdr:to>
          <xdr:col>41</xdr:col>
          <xdr:colOff>234950</xdr:colOff>
          <xdr:row>57</xdr:row>
          <xdr:rowOff>190500</xdr:rowOff>
        </xdr:to>
        <xdr:sp macro="" textlink="">
          <xdr:nvSpPr>
            <xdr:cNvPr id="179950" name="Check Box 750" hidden="1">
              <a:extLst>
                <a:ext uri="{63B3BB69-23CF-44E3-9099-C40C66FF867C}">
                  <a14:compatExt spid="_x0000_s179950"/>
                </a:ext>
                <a:ext uri="{FF2B5EF4-FFF2-40B4-BE49-F238E27FC236}">
                  <a16:creationId xmlns:a16="http://schemas.microsoft.com/office/drawing/2014/main" id="{00000000-0008-0000-0E00-0000EE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57</xdr:row>
          <xdr:rowOff>0</xdr:rowOff>
        </xdr:from>
        <xdr:to>
          <xdr:col>41</xdr:col>
          <xdr:colOff>234950</xdr:colOff>
          <xdr:row>57</xdr:row>
          <xdr:rowOff>190500</xdr:rowOff>
        </xdr:to>
        <xdr:sp macro="" textlink="">
          <xdr:nvSpPr>
            <xdr:cNvPr id="179951" name="Check Box 751" hidden="1">
              <a:extLst>
                <a:ext uri="{63B3BB69-23CF-44E3-9099-C40C66FF867C}">
                  <a14:compatExt spid="_x0000_s179951"/>
                </a:ext>
                <a:ext uri="{FF2B5EF4-FFF2-40B4-BE49-F238E27FC236}">
                  <a16:creationId xmlns:a16="http://schemas.microsoft.com/office/drawing/2014/main" id="{00000000-0008-0000-0E00-0000EF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57</xdr:row>
          <xdr:rowOff>0</xdr:rowOff>
        </xdr:from>
        <xdr:to>
          <xdr:col>41</xdr:col>
          <xdr:colOff>234950</xdr:colOff>
          <xdr:row>57</xdr:row>
          <xdr:rowOff>190500</xdr:rowOff>
        </xdr:to>
        <xdr:sp macro="" textlink="">
          <xdr:nvSpPr>
            <xdr:cNvPr id="179952" name="Check Box 752" hidden="1">
              <a:extLst>
                <a:ext uri="{63B3BB69-23CF-44E3-9099-C40C66FF867C}">
                  <a14:compatExt spid="_x0000_s179952"/>
                </a:ext>
                <a:ext uri="{FF2B5EF4-FFF2-40B4-BE49-F238E27FC236}">
                  <a16:creationId xmlns:a16="http://schemas.microsoft.com/office/drawing/2014/main" id="{00000000-0008-0000-0E00-0000F0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57</xdr:row>
          <xdr:rowOff>0</xdr:rowOff>
        </xdr:from>
        <xdr:to>
          <xdr:col>41</xdr:col>
          <xdr:colOff>234950</xdr:colOff>
          <xdr:row>57</xdr:row>
          <xdr:rowOff>190500</xdr:rowOff>
        </xdr:to>
        <xdr:sp macro="" textlink="">
          <xdr:nvSpPr>
            <xdr:cNvPr id="179953" name="Check Box 753" hidden="1">
              <a:extLst>
                <a:ext uri="{63B3BB69-23CF-44E3-9099-C40C66FF867C}">
                  <a14:compatExt spid="_x0000_s179953"/>
                </a:ext>
                <a:ext uri="{FF2B5EF4-FFF2-40B4-BE49-F238E27FC236}">
                  <a16:creationId xmlns:a16="http://schemas.microsoft.com/office/drawing/2014/main" id="{00000000-0008-0000-0E00-0000F1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57</xdr:row>
          <xdr:rowOff>0</xdr:rowOff>
        </xdr:from>
        <xdr:to>
          <xdr:col>41</xdr:col>
          <xdr:colOff>234950</xdr:colOff>
          <xdr:row>57</xdr:row>
          <xdr:rowOff>190500</xdr:rowOff>
        </xdr:to>
        <xdr:sp macro="" textlink="">
          <xdr:nvSpPr>
            <xdr:cNvPr id="179954" name="Check Box 754" hidden="1">
              <a:extLst>
                <a:ext uri="{63B3BB69-23CF-44E3-9099-C40C66FF867C}">
                  <a14:compatExt spid="_x0000_s179954"/>
                </a:ext>
                <a:ext uri="{FF2B5EF4-FFF2-40B4-BE49-F238E27FC236}">
                  <a16:creationId xmlns:a16="http://schemas.microsoft.com/office/drawing/2014/main" id="{00000000-0008-0000-0E00-0000F2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40</xdr:row>
          <xdr:rowOff>0</xdr:rowOff>
        </xdr:from>
        <xdr:to>
          <xdr:col>25</xdr:col>
          <xdr:colOff>12700</xdr:colOff>
          <xdr:row>40</xdr:row>
          <xdr:rowOff>190500</xdr:rowOff>
        </xdr:to>
        <xdr:sp macro="" textlink="">
          <xdr:nvSpPr>
            <xdr:cNvPr id="179955" name="Check Box 755" hidden="1">
              <a:extLst>
                <a:ext uri="{63B3BB69-23CF-44E3-9099-C40C66FF867C}">
                  <a14:compatExt spid="_x0000_s179955"/>
                </a:ext>
                <a:ext uri="{FF2B5EF4-FFF2-40B4-BE49-F238E27FC236}">
                  <a16:creationId xmlns:a16="http://schemas.microsoft.com/office/drawing/2014/main" id="{00000000-0008-0000-0E00-0000F3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40</xdr:row>
          <xdr:rowOff>0</xdr:rowOff>
        </xdr:from>
        <xdr:to>
          <xdr:col>25</xdr:col>
          <xdr:colOff>12700</xdr:colOff>
          <xdr:row>40</xdr:row>
          <xdr:rowOff>190500</xdr:rowOff>
        </xdr:to>
        <xdr:sp macro="" textlink="">
          <xdr:nvSpPr>
            <xdr:cNvPr id="179956" name="Check Box 756" hidden="1">
              <a:extLst>
                <a:ext uri="{63B3BB69-23CF-44E3-9099-C40C66FF867C}">
                  <a14:compatExt spid="_x0000_s179956"/>
                </a:ext>
                <a:ext uri="{FF2B5EF4-FFF2-40B4-BE49-F238E27FC236}">
                  <a16:creationId xmlns:a16="http://schemas.microsoft.com/office/drawing/2014/main" id="{00000000-0008-0000-0E00-0000F4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40</xdr:row>
          <xdr:rowOff>0</xdr:rowOff>
        </xdr:from>
        <xdr:to>
          <xdr:col>25</xdr:col>
          <xdr:colOff>12700</xdr:colOff>
          <xdr:row>40</xdr:row>
          <xdr:rowOff>190500</xdr:rowOff>
        </xdr:to>
        <xdr:sp macro="" textlink="">
          <xdr:nvSpPr>
            <xdr:cNvPr id="179957" name="Check Box 757" hidden="1">
              <a:extLst>
                <a:ext uri="{63B3BB69-23CF-44E3-9099-C40C66FF867C}">
                  <a14:compatExt spid="_x0000_s179957"/>
                </a:ext>
                <a:ext uri="{FF2B5EF4-FFF2-40B4-BE49-F238E27FC236}">
                  <a16:creationId xmlns:a16="http://schemas.microsoft.com/office/drawing/2014/main" id="{00000000-0008-0000-0E00-0000F5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48</xdr:row>
          <xdr:rowOff>0</xdr:rowOff>
        </xdr:from>
        <xdr:to>
          <xdr:col>25</xdr:col>
          <xdr:colOff>12700</xdr:colOff>
          <xdr:row>48</xdr:row>
          <xdr:rowOff>190500</xdr:rowOff>
        </xdr:to>
        <xdr:sp macro="" textlink="">
          <xdr:nvSpPr>
            <xdr:cNvPr id="179958" name="Check Box 758" hidden="1">
              <a:extLst>
                <a:ext uri="{63B3BB69-23CF-44E3-9099-C40C66FF867C}">
                  <a14:compatExt spid="_x0000_s179958"/>
                </a:ext>
                <a:ext uri="{FF2B5EF4-FFF2-40B4-BE49-F238E27FC236}">
                  <a16:creationId xmlns:a16="http://schemas.microsoft.com/office/drawing/2014/main" id="{00000000-0008-0000-0E00-0000F6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48</xdr:row>
          <xdr:rowOff>0</xdr:rowOff>
        </xdr:from>
        <xdr:to>
          <xdr:col>25</xdr:col>
          <xdr:colOff>12700</xdr:colOff>
          <xdr:row>48</xdr:row>
          <xdr:rowOff>190500</xdr:rowOff>
        </xdr:to>
        <xdr:sp macro="" textlink="">
          <xdr:nvSpPr>
            <xdr:cNvPr id="179959" name="Check Box 759" hidden="1">
              <a:extLst>
                <a:ext uri="{63B3BB69-23CF-44E3-9099-C40C66FF867C}">
                  <a14:compatExt spid="_x0000_s179959"/>
                </a:ext>
                <a:ext uri="{FF2B5EF4-FFF2-40B4-BE49-F238E27FC236}">
                  <a16:creationId xmlns:a16="http://schemas.microsoft.com/office/drawing/2014/main" id="{00000000-0008-0000-0E00-0000F7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48</xdr:row>
          <xdr:rowOff>0</xdr:rowOff>
        </xdr:from>
        <xdr:to>
          <xdr:col>25</xdr:col>
          <xdr:colOff>12700</xdr:colOff>
          <xdr:row>48</xdr:row>
          <xdr:rowOff>190500</xdr:rowOff>
        </xdr:to>
        <xdr:sp macro="" textlink="">
          <xdr:nvSpPr>
            <xdr:cNvPr id="179960" name="Check Box 760" hidden="1">
              <a:extLst>
                <a:ext uri="{63B3BB69-23CF-44E3-9099-C40C66FF867C}">
                  <a14:compatExt spid="_x0000_s179960"/>
                </a:ext>
                <a:ext uri="{FF2B5EF4-FFF2-40B4-BE49-F238E27FC236}">
                  <a16:creationId xmlns:a16="http://schemas.microsoft.com/office/drawing/2014/main" id="{00000000-0008-0000-0E00-0000F8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56</xdr:row>
          <xdr:rowOff>0</xdr:rowOff>
        </xdr:from>
        <xdr:to>
          <xdr:col>25</xdr:col>
          <xdr:colOff>12700</xdr:colOff>
          <xdr:row>56</xdr:row>
          <xdr:rowOff>190500</xdr:rowOff>
        </xdr:to>
        <xdr:sp macro="" textlink="">
          <xdr:nvSpPr>
            <xdr:cNvPr id="179961" name="Check Box 761" hidden="1">
              <a:extLst>
                <a:ext uri="{63B3BB69-23CF-44E3-9099-C40C66FF867C}">
                  <a14:compatExt spid="_x0000_s179961"/>
                </a:ext>
                <a:ext uri="{FF2B5EF4-FFF2-40B4-BE49-F238E27FC236}">
                  <a16:creationId xmlns:a16="http://schemas.microsoft.com/office/drawing/2014/main" id="{00000000-0008-0000-0E00-0000F9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56</xdr:row>
          <xdr:rowOff>0</xdr:rowOff>
        </xdr:from>
        <xdr:to>
          <xdr:col>25</xdr:col>
          <xdr:colOff>12700</xdr:colOff>
          <xdr:row>56</xdr:row>
          <xdr:rowOff>190500</xdr:rowOff>
        </xdr:to>
        <xdr:sp macro="" textlink="">
          <xdr:nvSpPr>
            <xdr:cNvPr id="179962" name="Check Box 762" hidden="1">
              <a:extLst>
                <a:ext uri="{63B3BB69-23CF-44E3-9099-C40C66FF867C}">
                  <a14:compatExt spid="_x0000_s179962"/>
                </a:ext>
                <a:ext uri="{FF2B5EF4-FFF2-40B4-BE49-F238E27FC236}">
                  <a16:creationId xmlns:a16="http://schemas.microsoft.com/office/drawing/2014/main" id="{00000000-0008-0000-0E00-0000FA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56</xdr:row>
          <xdr:rowOff>0</xdr:rowOff>
        </xdr:from>
        <xdr:to>
          <xdr:col>25</xdr:col>
          <xdr:colOff>12700</xdr:colOff>
          <xdr:row>56</xdr:row>
          <xdr:rowOff>190500</xdr:rowOff>
        </xdr:to>
        <xdr:sp macro="" textlink="">
          <xdr:nvSpPr>
            <xdr:cNvPr id="179963" name="Check Box 763" hidden="1">
              <a:extLst>
                <a:ext uri="{63B3BB69-23CF-44E3-9099-C40C66FF867C}">
                  <a14:compatExt spid="_x0000_s179963"/>
                </a:ext>
                <a:ext uri="{FF2B5EF4-FFF2-40B4-BE49-F238E27FC236}">
                  <a16:creationId xmlns:a16="http://schemas.microsoft.com/office/drawing/2014/main" id="{00000000-0008-0000-0E00-0000FB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65</xdr:row>
          <xdr:rowOff>0</xdr:rowOff>
        </xdr:from>
        <xdr:to>
          <xdr:col>25</xdr:col>
          <xdr:colOff>12700</xdr:colOff>
          <xdr:row>65</xdr:row>
          <xdr:rowOff>190500</xdr:rowOff>
        </xdr:to>
        <xdr:sp macro="" textlink="">
          <xdr:nvSpPr>
            <xdr:cNvPr id="179964" name="Check Box 764" hidden="1">
              <a:extLst>
                <a:ext uri="{63B3BB69-23CF-44E3-9099-C40C66FF867C}">
                  <a14:compatExt spid="_x0000_s179964"/>
                </a:ext>
                <a:ext uri="{FF2B5EF4-FFF2-40B4-BE49-F238E27FC236}">
                  <a16:creationId xmlns:a16="http://schemas.microsoft.com/office/drawing/2014/main" id="{00000000-0008-0000-0E00-0000FC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65</xdr:row>
          <xdr:rowOff>0</xdr:rowOff>
        </xdr:from>
        <xdr:to>
          <xdr:col>25</xdr:col>
          <xdr:colOff>12700</xdr:colOff>
          <xdr:row>65</xdr:row>
          <xdr:rowOff>190500</xdr:rowOff>
        </xdr:to>
        <xdr:sp macro="" textlink="">
          <xdr:nvSpPr>
            <xdr:cNvPr id="179965" name="Check Box 765" hidden="1">
              <a:extLst>
                <a:ext uri="{63B3BB69-23CF-44E3-9099-C40C66FF867C}">
                  <a14:compatExt spid="_x0000_s179965"/>
                </a:ext>
                <a:ext uri="{FF2B5EF4-FFF2-40B4-BE49-F238E27FC236}">
                  <a16:creationId xmlns:a16="http://schemas.microsoft.com/office/drawing/2014/main" id="{00000000-0008-0000-0E00-0000FD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65</xdr:row>
          <xdr:rowOff>0</xdr:rowOff>
        </xdr:from>
        <xdr:to>
          <xdr:col>25</xdr:col>
          <xdr:colOff>12700</xdr:colOff>
          <xdr:row>65</xdr:row>
          <xdr:rowOff>190500</xdr:rowOff>
        </xdr:to>
        <xdr:sp macro="" textlink="">
          <xdr:nvSpPr>
            <xdr:cNvPr id="179966" name="Check Box 766" hidden="1">
              <a:extLst>
                <a:ext uri="{63B3BB69-23CF-44E3-9099-C40C66FF867C}">
                  <a14:compatExt spid="_x0000_s179966"/>
                </a:ext>
                <a:ext uri="{FF2B5EF4-FFF2-40B4-BE49-F238E27FC236}">
                  <a16:creationId xmlns:a16="http://schemas.microsoft.com/office/drawing/2014/main" id="{00000000-0008-0000-0E00-0000FE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65</xdr:row>
          <xdr:rowOff>0</xdr:rowOff>
        </xdr:from>
        <xdr:to>
          <xdr:col>41</xdr:col>
          <xdr:colOff>234950</xdr:colOff>
          <xdr:row>65</xdr:row>
          <xdr:rowOff>190500</xdr:rowOff>
        </xdr:to>
        <xdr:sp macro="" textlink="">
          <xdr:nvSpPr>
            <xdr:cNvPr id="179967" name="Check Box 767" hidden="1">
              <a:extLst>
                <a:ext uri="{63B3BB69-23CF-44E3-9099-C40C66FF867C}">
                  <a14:compatExt spid="_x0000_s179967"/>
                </a:ext>
                <a:ext uri="{FF2B5EF4-FFF2-40B4-BE49-F238E27FC236}">
                  <a16:creationId xmlns:a16="http://schemas.microsoft.com/office/drawing/2014/main" id="{00000000-0008-0000-0E00-0000FFB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65</xdr:row>
          <xdr:rowOff>0</xdr:rowOff>
        </xdr:from>
        <xdr:to>
          <xdr:col>41</xdr:col>
          <xdr:colOff>234950</xdr:colOff>
          <xdr:row>65</xdr:row>
          <xdr:rowOff>190500</xdr:rowOff>
        </xdr:to>
        <xdr:sp macro="" textlink="">
          <xdr:nvSpPr>
            <xdr:cNvPr id="179968" name="Check Box 768" hidden="1">
              <a:extLst>
                <a:ext uri="{63B3BB69-23CF-44E3-9099-C40C66FF867C}">
                  <a14:compatExt spid="_x0000_s179968"/>
                </a:ext>
                <a:ext uri="{FF2B5EF4-FFF2-40B4-BE49-F238E27FC236}">
                  <a16:creationId xmlns:a16="http://schemas.microsoft.com/office/drawing/2014/main" id="{00000000-0008-0000-0E00-000000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65</xdr:row>
          <xdr:rowOff>0</xdr:rowOff>
        </xdr:from>
        <xdr:to>
          <xdr:col>41</xdr:col>
          <xdr:colOff>234950</xdr:colOff>
          <xdr:row>65</xdr:row>
          <xdr:rowOff>190500</xdr:rowOff>
        </xdr:to>
        <xdr:sp macro="" textlink="">
          <xdr:nvSpPr>
            <xdr:cNvPr id="179969" name="Check Box 769" hidden="1">
              <a:extLst>
                <a:ext uri="{63B3BB69-23CF-44E3-9099-C40C66FF867C}">
                  <a14:compatExt spid="_x0000_s179969"/>
                </a:ext>
                <a:ext uri="{FF2B5EF4-FFF2-40B4-BE49-F238E27FC236}">
                  <a16:creationId xmlns:a16="http://schemas.microsoft.com/office/drawing/2014/main" id="{00000000-0008-0000-0E00-000001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65</xdr:row>
          <xdr:rowOff>0</xdr:rowOff>
        </xdr:from>
        <xdr:to>
          <xdr:col>41</xdr:col>
          <xdr:colOff>234950</xdr:colOff>
          <xdr:row>65</xdr:row>
          <xdr:rowOff>190500</xdr:rowOff>
        </xdr:to>
        <xdr:sp macro="" textlink="">
          <xdr:nvSpPr>
            <xdr:cNvPr id="179970" name="Check Box 770" hidden="1">
              <a:extLst>
                <a:ext uri="{63B3BB69-23CF-44E3-9099-C40C66FF867C}">
                  <a14:compatExt spid="_x0000_s179970"/>
                </a:ext>
                <a:ext uri="{FF2B5EF4-FFF2-40B4-BE49-F238E27FC236}">
                  <a16:creationId xmlns:a16="http://schemas.microsoft.com/office/drawing/2014/main" id="{00000000-0008-0000-0E00-000002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65</xdr:row>
          <xdr:rowOff>0</xdr:rowOff>
        </xdr:from>
        <xdr:to>
          <xdr:col>41</xdr:col>
          <xdr:colOff>234950</xdr:colOff>
          <xdr:row>65</xdr:row>
          <xdr:rowOff>190500</xdr:rowOff>
        </xdr:to>
        <xdr:sp macro="" textlink="">
          <xdr:nvSpPr>
            <xdr:cNvPr id="179971" name="Check Box 771" hidden="1">
              <a:extLst>
                <a:ext uri="{63B3BB69-23CF-44E3-9099-C40C66FF867C}">
                  <a14:compatExt spid="_x0000_s179971"/>
                </a:ext>
                <a:ext uri="{FF2B5EF4-FFF2-40B4-BE49-F238E27FC236}">
                  <a16:creationId xmlns:a16="http://schemas.microsoft.com/office/drawing/2014/main" id="{00000000-0008-0000-0E00-000003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65</xdr:row>
          <xdr:rowOff>0</xdr:rowOff>
        </xdr:from>
        <xdr:to>
          <xdr:col>41</xdr:col>
          <xdr:colOff>234950</xdr:colOff>
          <xdr:row>65</xdr:row>
          <xdr:rowOff>190500</xdr:rowOff>
        </xdr:to>
        <xdr:sp macro="" textlink="">
          <xdr:nvSpPr>
            <xdr:cNvPr id="179972" name="Check Box 772" hidden="1">
              <a:extLst>
                <a:ext uri="{63B3BB69-23CF-44E3-9099-C40C66FF867C}">
                  <a14:compatExt spid="_x0000_s179972"/>
                </a:ext>
                <a:ext uri="{FF2B5EF4-FFF2-40B4-BE49-F238E27FC236}">
                  <a16:creationId xmlns:a16="http://schemas.microsoft.com/office/drawing/2014/main" id="{00000000-0008-0000-0E00-000004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65</xdr:row>
          <xdr:rowOff>0</xdr:rowOff>
        </xdr:from>
        <xdr:to>
          <xdr:col>41</xdr:col>
          <xdr:colOff>234950</xdr:colOff>
          <xdr:row>65</xdr:row>
          <xdr:rowOff>190500</xdr:rowOff>
        </xdr:to>
        <xdr:sp macro="" textlink="">
          <xdr:nvSpPr>
            <xdr:cNvPr id="179973" name="Check Box 773" hidden="1">
              <a:extLst>
                <a:ext uri="{63B3BB69-23CF-44E3-9099-C40C66FF867C}">
                  <a14:compatExt spid="_x0000_s179973"/>
                </a:ext>
                <a:ext uri="{FF2B5EF4-FFF2-40B4-BE49-F238E27FC236}">
                  <a16:creationId xmlns:a16="http://schemas.microsoft.com/office/drawing/2014/main" id="{00000000-0008-0000-0E00-000005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65</xdr:row>
          <xdr:rowOff>0</xdr:rowOff>
        </xdr:from>
        <xdr:to>
          <xdr:col>41</xdr:col>
          <xdr:colOff>234950</xdr:colOff>
          <xdr:row>65</xdr:row>
          <xdr:rowOff>190500</xdr:rowOff>
        </xdr:to>
        <xdr:sp macro="" textlink="">
          <xdr:nvSpPr>
            <xdr:cNvPr id="179974" name="Check Box 774" hidden="1">
              <a:extLst>
                <a:ext uri="{63B3BB69-23CF-44E3-9099-C40C66FF867C}">
                  <a14:compatExt spid="_x0000_s179974"/>
                </a:ext>
                <a:ext uri="{FF2B5EF4-FFF2-40B4-BE49-F238E27FC236}">
                  <a16:creationId xmlns:a16="http://schemas.microsoft.com/office/drawing/2014/main" id="{00000000-0008-0000-0E00-000006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65</xdr:row>
          <xdr:rowOff>0</xdr:rowOff>
        </xdr:from>
        <xdr:to>
          <xdr:col>41</xdr:col>
          <xdr:colOff>234950</xdr:colOff>
          <xdr:row>65</xdr:row>
          <xdr:rowOff>190500</xdr:rowOff>
        </xdr:to>
        <xdr:sp macro="" textlink="">
          <xdr:nvSpPr>
            <xdr:cNvPr id="179975" name="Check Box 775" hidden="1">
              <a:extLst>
                <a:ext uri="{63B3BB69-23CF-44E3-9099-C40C66FF867C}">
                  <a14:compatExt spid="_x0000_s179975"/>
                </a:ext>
                <a:ext uri="{FF2B5EF4-FFF2-40B4-BE49-F238E27FC236}">
                  <a16:creationId xmlns:a16="http://schemas.microsoft.com/office/drawing/2014/main" id="{00000000-0008-0000-0E00-000007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65</xdr:row>
          <xdr:rowOff>0</xdr:rowOff>
        </xdr:from>
        <xdr:to>
          <xdr:col>41</xdr:col>
          <xdr:colOff>234950</xdr:colOff>
          <xdr:row>65</xdr:row>
          <xdr:rowOff>190500</xdr:rowOff>
        </xdr:to>
        <xdr:sp macro="" textlink="">
          <xdr:nvSpPr>
            <xdr:cNvPr id="179976" name="Check Box 776" hidden="1">
              <a:extLst>
                <a:ext uri="{63B3BB69-23CF-44E3-9099-C40C66FF867C}">
                  <a14:compatExt spid="_x0000_s179976"/>
                </a:ext>
                <a:ext uri="{FF2B5EF4-FFF2-40B4-BE49-F238E27FC236}">
                  <a16:creationId xmlns:a16="http://schemas.microsoft.com/office/drawing/2014/main" id="{00000000-0008-0000-0E00-000008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65</xdr:row>
          <xdr:rowOff>0</xdr:rowOff>
        </xdr:from>
        <xdr:to>
          <xdr:col>41</xdr:col>
          <xdr:colOff>234950</xdr:colOff>
          <xdr:row>65</xdr:row>
          <xdr:rowOff>190500</xdr:rowOff>
        </xdr:to>
        <xdr:sp macro="" textlink="">
          <xdr:nvSpPr>
            <xdr:cNvPr id="179977" name="Check Box 777" hidden="1">
              <a:extLst>
                <a:ext uri="{63B3BB69-23CF-44E3-9099-C40C66FF867C}">
                  <a14:compatExt spid="_x0000_s179977"/>
                </a:ext>
                <a:ext uri="{FF2B5EF4-FFF2-40B4-BE49-F238E27FC236}">
                  <a16:creationId xmlns:a16="http://schemas.microsoft.com/office/drawing/2014/main" id="{00000000-0008-0000-0E00-000009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65</xdr:row>
          <xdr:rowOff>0</xdr:rowOff>
        </xdr:from>
        <xdr:to>
          <xdr:col>41</xdr:col>
          <xdr:colOff>234950</xdr:colOff>
          <xdr:row>65</xdr:row>
          <xdr:rowOff>190500</xdr:rowOff>
        </xdr:to>
        <xdr:sp macro="" textlink="">
          <xdr:nvSpPr>
            <xdr:cNvPr id="179978" name="Check Box 778" hidden="1">
              <a:extLst>
                <a:ext uri="{63B3BB69-23CF-44E3-9099-C40C66FF867C}">
                  <a14:compatExt spid="_x0000_s179978"/>
                </a:ext>
                <a:ext uri="{FF2B5EF4-FFF2-40B4-BE49-F238E27FC236}">
                  <a16:creationId xmlns:a16="http://schemas.microsoft.com/office/drawing/2014/main" id="{00000000-0008-0000-0E00-00000A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65</xdr:row>
          <xdr:rowOff>0</xdr:rowOff>
        </xdr:from>
        <xdr:to>
          <xdr:col>41</xdr:col>
          <xdr:colOff>234950</xdr:colOff>
          <xdr:row>65</xdr:row>
          <xdr:rowOff>190500</xdr:rowOff>
        </xdr:to>
        <xdr:sp macro="" textlink="">
          <xdr:nvSpPr>
            <xdr:cNvPr id="179979" name="Check Box 779" hidden="1">
              <a:extLst>
                <a:ext uri="{63B3BB69-23CF-44E3-9099-C40C66FF867C}">
                  <a14:compatExt spid="_x0000_s179979"/>
                </a:ext>
                <a:ext uri="{FF2B5EF4-FFF2-40B4-BE49-F238E27FC236}">
                  <a16:creationId xmlns:a16="http://schemas.microsoft.com/office/drawing/2014/main" id="{00000000-0008-0000-0E00-00000B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65</xdr:row>
          <xdr:rowOff>0</xdr:rowOff>
        </xdr:from>
        <xdr:to>
          <xdr:col>41</xdr:col>
          <xdr:colOff>234950</xdr:colOff>
          <xdr:row>65</xdr:row>
          <xdr:rowOff>190500</xdr:rowOff>
        </xdr:to>
        <xdr:sp macro="" textlink="">
          <xdr:nvSpPr>
            <xdr:cNvPr id="179980" name="Check Box 780" hidden="1">
              <a:extLst>
                <a:ext uri="{63B3BB69-23CF-44E3-9099-C40C66FF867C}">
                  <a14:compatExt spid="_x0000_s179980"/>
                </a:ext>
                <a:ext uri="{FF2B5EF4-FFF2-40B4-BE49-F238E27FC236}">
                  <a16:creationId xmlns:a16="http://schemas.microsoft.com/office/drawing/2014/main" id="{00000000-0008-0000-0E00-00000C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65</xdr:row>
          <xdr:rowOff>0</xdr:rowOff>
        </xdr:from>
        <xdr:to>
          <xdr:col>41</xdr:col>
          <xdr:colOff>234950</xdr:colOff>
          <xdr:row>65</xdr:row>
          <xdr:rowOff>190500</xdr:rowOff>
        </xdr:to>
        <xdr:sp macro="" textlink="">
          <xdr:nvSpPr>
            <xdr:cNvPr id="179981" name="Check Box 781" hidden="1">
              <a:extLst>
                <a:ext uri="{63B3BB69-23CF-44E3-9099-C40C66FF867C}">
                  <a14:compatExt spid="_x0000_s179981"/>
                </a:ext>
                <a:ext uri="{FF2B5EF4-FFF2-40B4-BE49-F238E27FC236}">
                  <a16:creationId xmlns:a16="http://schemas.microsoft.com/office/drawing/2014/main" id="{00000000-0008-0000-0E00-00000D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65</xdr:row>
          <xdr:rowOff>0</xdr:rowOff>
        </xdr:from>
        <xdr:to>
          <xdr:col>41</xdr:col>
          <xdr:colOff>234950</xdr:colOff>
          <xdr:row>65</xdr:row>
          <xdr:rowOff>190500</xdr:rowOff>
        </xdr:to>
        <xdr:sp macro="" textlink="">
          <xdr:nvSpPr>
            <xdr:cNvPr id="179982" name="Check Box 782" hidden="1">
              <a:extLst>
                <a:ext uri="{63B3BB69-23CF-44E3-9099-C40C66FF867C}">
                  <a14:compatExt spid="_x0000_s179982"/>
                </a:ext>
                <a:ext uri="{FF2B5EF4-FFF2-40B4-BE49-F238E27FC236}">
                  <a16:creationId xmlns:a16="http://schemas.microsoft.com/office/drawing/2014/main" id="{00000000-0008-0000-0E00-00000E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65</xdr:row>
          <xdr:rowOff>0</xdr:rowOff>
        </xdr:from>
        <xdr:to>
          <xdr:col>41</xdr:col>
          <xdr:colOff>234950</xdr:colOff>
          <xdr:row>65</xdr:row>
          <xdr:rowOff>190500</xdr:rowOff>
        </xdr:to>
        <xdr:sp macro="" textlink="">
          <xdr:nvSpPr>
            <xdr:cNvPr id="179983" name="Check Box 783" hidden="1">
              <a:extLst>
                <a:ext uri="{63B3BB69-23CF-44E3-9099-C40C66FF867C}">
                  <a14:compatExt spid="_x0000_s179983"/>
                </a:ext>
                <a:ext uri="{FF2B5EF4-FFF2-40B4-BE49-F238E27FC236}">
                  <a16:creationId xmlns:a16="http://schemas.microsoft.com/office/drawing/2014/main" id="{00000000-0008-0000-0E00-00000F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65</xdr:row>
          <xdr:rowOff>0</xdr:rowOff>
        </xdr:from>
        <xdr:to>
          <xdr:col>41</xdr:col>
          <xdr:colOff>234950</xdr:colOff>
          <xdr:row>65</xdr:row>
          <xdr:rowOff>190500</xdr:rowOff>
        </xdr:to>
        <xdr:sp macro="" textlink="">
          <xdr:nvSpPr>
            <xdr:cNvPr id="179984" name="Check Box 784" hidden="1">
              <a:extLst>
                <a:ext uri="{63B3BB69-23CF-44E3-9099-C40C66FF867C}">
                  <a14:compatExt spid="_x0000_s179984"/>
                </a:ext>
                <a:ext uri="{FF2B5EF4-FFF2-40B4-BE49-F238E27FC236}">
                  <a16:creationId xmlns:a16="http://schemas.microsoft.com/office/drawing/2014/main" id="{00000000-0008-0000-0E00-000010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64</xdr:row>
          <xdr:rowOff>0</xdr:rowOff>
        </xdr:from>
        <xdr:to>
          <xdr:col>25</xdr:col>
          <xdr:colOff>12700</xdr:colOff>
          <xdr:row>64</xdr:row>
          <xdr:rowOff>190500</xdr:rowOff>
        </xdr:to>
        <xdr:sp macro="" textlink="">
          <xdr:nvSpPr>
            <xdr:cNvPr id="179985" name="Check Box 785" hidden="1">
              <a:extLst>
                <a:ext uri="{63B3BB69-23CF-44E3-9099-C40C66FF867C}">
                  <a14:compatExt spid="_x0000_s179985"/>
                </a:ext>
                <a:ext uri="{FF2B5EF4-FFF2-40B4-BE49-F238E27FC236}">
                  <a16:creationId xmlns:a16="http://schemas.microsoft.com/office/drawing/2014/main" id="{00000000-0008-0000-0E00-000011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64</xdr:row>
          <xdr:rowOff>0</xdr:rowOff>
        </xdr:from>
        <xdr:to>
          <xdr:col>25</xdr:col>
          <xdr:colOff>12700</xdr:colOff>
          <xdr:row>64</xdr:row>
          <xdr:rowOff>190500</xdr:rowOff>
        </xdr:to>
        <xdr:sp macro="" textlink="">
          <xdr:nvSpPr>
            <xdr:cNvPr id="179986" name="Check Box 786" hidden="1">
              <a:extLst>
                <a:ext uri="{63B3BB69-23CF-44E3-9099-C40C66FF867C}">
                  <a14:compatExt spid="_x0000_s179986"/>
                </a:ext>
                <a:ext uri="{FF2B5EF4-FFF2-40B4-BE49-F238E27FC236}">
                  <a16:creationId xmlns:a16="http://schemas.microsoft.com/office/drawing/2014/main" id="{00000000-0008-0000-0E00-000012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64</xdr:row>
          <xdr:rowOff>0</xdr:rowOff>
        </xdr:from>
        <xdr:to>
          <xdr:col>25</xdr:col>
          <xdr:colOff>12700</xdr:colOff>
          <xdr:row>64</xdr:row>
          <xdr:rowOff>190500</xdr:rowOff>
        </xdr:to>
        <xdr:sp macro="" textlink="">
          <xdr:nvSpPr>
            <xdr:cNvPr id="179987" name="Check Box 787" hidden="1">
              <a:extLst>
                <a:ext uri="{63B3BB69-23CF-44E3-9099-C40C66FF867C}">
                  <a14:compatExt spid="_x0000_s179987"/>
                </a:ext>
                <a:ext uri="{FF2B5EF4-FFF2-40B4-BE49-F238E27FC236}">
                  <a16:creationId xmlns:a16="http://schemas.microsoft.com/office/drawing/2014/main" id="{00000000-0008-0000-0E00-000013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72</xdr:row>
          <xdr:rowOff>0</xdr:rowOff>
        </xdr:from>
        <xdr:to>
          <xdr:col>25</xdr:col>
          <xdr:colOff>12700</xdr:colOff>
          <xdr:row>72</xdr:row>
          <xdr:rowOff>190500</xdr:rowOff>
        </xdr:to>
        <xdr:sp macro="" textlink="">
          <xdr:nvSpPr>
            <xdr:cNvPr id="179988" name="Check Box 788" hidden="1">
              <a:extLst>
                <a:ext uri="{63B3BB69-23CF-44E3-9099-C40C66FF867C}">
                  <a14:compatExt spid="_x0000_s179988"/>
                </a:ext>
                <a:ext uri="{FF2B5EF4-FFF2-40B4-BE49-F238E27FC236}">
                  <a16:creationId xmlns:a16="http://schemas.microsoft.com/office/drawing/2014/main" id="{00000000-0008-0000-0E00-000014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72</xdr:row>
          <xdr:rowOff>0</xdr:rowOff>
        </xdr:from>
        <xdr:to>
          <xdr:col>25</xdr:col>
          <xdr:colOff>12700</xdr:colOff>
          <xdr:row>72</xdr:row>
          <xdr:rowOff>190500</xdr:rowOff>
        </xdr:to>
        <xdr:sp macro="" textlink="">
          <xdr:nvSpPr>
            <xdr:cNvPr id="179989" name="Check Box 789" hidden="1">
              <a:extLst>
                <a:ext uri="{63B3BB69-23CF-44E3-9099-C40C66FF867C}">
                  <a14:compatExt spid="_x0000_s179989"/>
                </a:ext>
                <a:ext uri="{FF2B5EF4-FFF2-40B4-BE49-F238E27FC236}">
                  <a16:creationId xmlns:a16="http://schemas.microsoft.com/office/drawing/2014/main" id="{00000000-0008-0000-0E00-000015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72</xdr:row>
          <xdr:rowOff>0</xdr:rowOff>
        </xdr:from>
        <xdr:to>
          <xdr:col>25</xdr:col>
          <xdr:colOff>12700</xdr:colOff>
          <xdr:row>72</xdr:row>
          <xdr:rowOff>190500</xdr:rowOff>
        </xdr:to>
        <xdr:sp macro="" textlink="">
          <xdr:nvSpPr>
            <xdr:cNvPr id="179990" name="Check Box 790" hidden="1">
              <a:extLst>
                <a:ext uri="{63B3BB69-23CF-44E3-9099-C40C66FF867C}">
                  <a14:compatExt spid="_x0000_s179990"/>
                </a:ext>
                <a:ext uri="{FF2B5EF4-FFF2-40B4-BE49-F238E27FC236}">
                  <a16:creationId xmlns:a16="http://schemas.microsoft.com/office/drawing/2014/main" id="{00000000-0008-0000-0E00-000016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73</xdr:row>
          <xdr:rowOff>0</xdr:rowOff>
        </xdr:from>
        <xdr:to>
          <xdr:col>41</xdr:col>
          <xdr:colOff>234950</xdr:colOff>
          <xdr:row>73</xdr:row>
          <xdr:rowOff>190500</xdr:rowOff>
        </xdr:to>
        <xdr:sp macro="" textlink="">
          <xdr:nvSpPr>
            <xdr:cNvPr id="179991" name="Check Box 791" hidden="1">
              <a:extLst>
                <a:ext uri="{63B3BB69-23CF-44E3-9099-C40C66FF867C}">
                  <a14:compatExt spid="_x0000_s179991"/>
                </a:ext>
                <a:ext uri="{FF2B5EF4-FFF2-40B4-BE49-F238E27FC236}">
                  <a16:creationId xmlns:a16="http://schemas.microsoft.com/office/drawing/2014/main" id="{00000000-0008-0000-0E00-000017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73</xdr:row>
          <xdr:rowOff>0</xdr:rowOff>
        </xdr:from>
        <xdr:to>
          <xdr:col>41</xdr:col>
          <xdr:colOff>234950</xdr:colOff>
          <xdr:row>73</xdr:row>
          <xdr:rowOff>190500</xdr:rowOff>
        </xdr:to>
        <xdr:sp macro="" textlink="">
          <xdr:nvSpPr>
            <xdr:cNvPr id="179992" name="Check Box 792" hidden="1">
              <a:extLst>
                <a:ext uri="{63B3BB69-23CF-44E3-9099-C40C66FF867C}">
                  <a14:compatExt spid="_x0000_s179992"/>
                </a:ext>
                <a:ext uri="{FF2B5EF4-FFF2-40B4-BE49-F238E27FC236}">
                  <a16:creationId xmlns:a16="http://schemas.microsoft.com/office/drawing/2014/main" id="{00000000-0008-0000-0E00-000018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73</xdr:row>
          <xdr:rowOff>0</xdr:rowOff>
        </xdr:from>
        <xdr:to>
          <xdr:col>41</xdr:col>
          <xdr:colOff>234950</xdr:colOff>
          <xdr:row>73</xdr:row>
          <xdr:rowOff>190500</xdr:rowOff>
        </xdr:to>
        <xdr:sp macro="" textlink="">
          <xdr:nvSpPr>
            <xdr:cNvPr id="179993" name="Check Box 793" hidden="1">
              <a:extLst>
                <a:ext uri="{63B3BB69-23CF-44E3-9099-C40C66FF867C}">
                  <a14:compatExt spid="_x0000_s179993"/>
                </a:ext>
                <a:ext uri="{FF2B5EF4-FFF2-40B4-BE49-F238E27FC236}">
                  <a16:creationId xmlns:a16="http://schemas.microsoft.com/office/drawing/2014/main" id="{00000000-0008-0000-0E00-000019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73</xdr:row>
          <xdr:rowOff>0</xdr:rowOff>
        </xdr:from>
        <xdr:to>
          <xdr:col>41</xdr:col>
          <xdr:colOff>234950</xdr:colOff>
          <xdr:row>73</xdr:row>
          <xdr:rowOff>190500</xdr:rowOff>
        </xdr:to>
        <xdr:sp macro="" textlink="">
          <xdr:nvSpPr>
            <xdr:cNvPr id="179994" name="Check Box 794" hidden="1">
              <a:extLst>
                <a:ext uri="{63B3BB69-23CF-44E3-9099-C40C66FF867C}">
                  <a14:compatExt spid="_x0000_s179994"/>
                </a:ext>
                <a:ext uri="{FF2B5EF4-FFF2-40B4-BE49-F238E27FC236}">
                  <a16:creationId xmlns:a16="http://schemas.microsoft.com/office/drawing/2014/main" id="{00000000-0008-0000-0E00-00001A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73</xdr:row>
          <xdr:rowOff>0</xdr:rowOff>
        </xdr:from>
        <xdr:to>
          <xdr:col>41</xdr:col>
          <xdr:colOff>234950</xdr:colOff>
          <xdr:row>73</xdr:row>
          <xdr:rowOff>190500</xdr:rowOff>
        </xdr:to>
        <xdr:sp macro="" textlink="">
          <xdr:nvSpPr>
            <xdr:cNvPr id="179995" name="Check Box 795" hidden="1">
              <a:extLst>
                <a:ext uri="{63B3BB69-23CF-44E3-9099-C40C66FF867C}">
                  <a14:compatExt spid="_x0000_s179995"/>
                </a:ext>
                <a:ext uri="{FF2B5EF4-FFF2-40B4-BE49-F238E27FC236}">
                  <a16:creationId xmlns:a16="http://schemas.microsoft.com/office/drawing/2014/main" id="{00000000-0008-0000-0E00-00001B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73</xdr:row>
          <xdr:rowOff>0</xdr:rowOff>
        </xdr:from>
        <xdr:to>
          <xdr:col>41</xdr:col>
          <xdr:colOff>234950</xdr:colOff>
          <xdr:row>73</xdr:row>
          <xdr:rowOff>190500</xdr:rowOff>
        </xdr:to>
        <xdr:sp macro="" textlink="">
          <xdr:nvSpPr>
            <xdr:cNvPr id="179996" name="Check Box 796" hidden="1">
              <a:extLst>
                <a:ext uri="{63B3BB69-23CF-44E3-9099-C40C66FF867C}">
                  <a14:compatExt spid="_x0000_s179996"/>
                </a:ext>
                <a:ext uri="{FF2B5EF4-FFF2-40B4-BE49-F238E27FC236}">
                  <a16:creationId xmlns:a16="http://schemas.microsoft.com/office/drawing/2014/main" id="{00000000-0008-0000-0E00-00001C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73</xdr:row>
          <xdr:rowOff>0</xdr:rowOff>
        </xdr:from>
        <xdr:to>
          <xdr:col>41</xdr:col>
          <xdr:colOff>234950</xdr:colOff>
          <xdr:row>73</xdr:row>
          <xdr:rowOff>190500</xdr:rowOff>
        </xdr:to>
        <xdr:sp macro="" textlink="">
          <xdr:nvSpPr>
            <xdr:cNvPr id="179997" name="Check Box 797" hidden="1">
              <a:extLst>
                <a:ext uri="{63B3BB69-23CF-44E3-9099-C40C66FF867C}">
                  <a14:compatExt spid="_x0000_s179997"/>
                </a:ext>
                <a:ext uri="{FF2B5EF4-FFF2-40B4-BE49-F238E27FC236}">
                  <a16:creationId xmlns:a16="http://schemas.microsoft.com/office/drawing/2014/main" id="{00000000-0008-0000-0E00-00001D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73</xdr:row>
          <xdr:rowOff>0</xdr:rowOff>
        </xdr:from>
        <xdr:to>
          <xdr:col>41</xdr:col>
          <xdr:colOff>234950</xdr:colOff>
          <xdr:row>73</xdr:row>
          <xdr:rowOff>190500</xdr:rowOff>
        </xdr:to>
        <xdr:sp macro="" textlink="">
          <xdr:nvSpPr>
            <xdr:cNvPr id="179998" name="Check Box 798" hidden="1">
              <a:extLst>
                <a:ext uri="{63B3BB69-23CF-44E3-9099-C40C66FF867C}">
                  <a14:compatExt spid="_x0000_s179998"/>
                </a:ext>
                <a:ext uri="{FF2B5EF4-FFF2-40B4-BE49-F238E27FC236}">
                  <a16:creationId xmlns:a16="http://schemas.microsoft.com/office/drawing/2014/main" id="{00000000-0008-0000-0E00-00001E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73</xdr:row>
          <xdr:rowOff>0</xdr:rowOff>
        </xdr:from>
        <xdr:to>
          <xdr:col>41</xdr:col>
          <xdr:colOff>234950</xdr:colOff>
          <xdr:row>73</xdr:row>
          <xdr:rowOff>190500</xdr:rowOff>
        </xdr:to>
        <xdr:sp macro="" textlink="">
          <xdr:nvSpPr>
            <xdr:cNvPr id="179999" name="Check Box 799" hidden="1">
              <a:extLst>
                <a:ext uri="{63B3BB69-23CF-44E3-9099-C40C66FF867C}">
                  <a14:compatExt spid="_x0000_s179999"/>
                </a:ext>
                <a:ext uri="{FF2B5EF4-FFF2-40B4-BE49-F238E27FC236}">
                  <a16:creationId xmlns:a16="http://schemas.microsoft.com/office/drawing/2014/main" id="{00000000-0008-0000-0E00-00001F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73</xdr:row>
          <xdr:rowOff>0</xdr:rowOff>
        </xdr:from>
        <xdr:to>
          <xdr:col>41</xdr:col>
          <xdr:colOff>234950</xdr:colOff>
          <xdr:row>73</xdr:row>
          <xdr:rowOff>190500</xdr:rowOff>
        </xdr:to>
        <xdr:sp macro="" textlink="">
          <xdr:nvSpPr>
            <xdr:cNvPr id="180000" name="Check Box 800" hidden="1">
              <a:extLst>
                <a:ext uri="{63B3BB69-23CF-44E3-9099-C40C66FF867C}">
                  <a14:compatExt spid="_x0000_s180000"/>
                </a:ext>
                <a:ext uri="{FF2B5EF4-FFF2-40B4-BE49-F238E27FC236}">
                  <a16:creationId xmlns:a16="http://schemas.microsoft.com/office/drawing/2014/main" id="{00000000-0008-0000-0E00-000020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73</xdr:row>
          <xdr:rowOff>0</xdr:rowOff>
        </xdr:from>
        <xdr:to>
          <xdr:col>41</xdr:col>
          <xdr:colOff>234950</xdr:colOff>
          <xdr:row>73</xdr:row>
          <xdr:rowOff>190500</xdr:rowOff>
        </xdr:to>
        <xdr:sp macro="" textlink="">
          <xdr:nvSpPr>
            <xdr:cNvPr id="180001" name="Check Box 801" hidden="1">
              <a:extLst>
                <a:ext uri="{63B3BB69-23CF-44E3-9099-C40C66FF867C}">
                  <a14:compatExt spid="_x0000_s180001"/>
                </a:ext>
                <a:ext uri="{FF2B5EF4-FFF2-40B4-BE49-F238E27FC236}">
                  <a16:creationId xmlns:a16="http://schemas.microsoft.com/office/drawing/2014/main" id="{00000000-0008-0000-0E00-000021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73</xdr:row>
          <xdr:rowOff>0</xdr:rowOff>
        </xdr:from>
        <xdr:to>
          <xdr:col>41</xdr:col>
          <xdr:colOff>234950</xdr:colOff>
          <xdr:row>73</xdr:row>
          <xdr:rowOff>190500</xdr:rowOff>
        </xdr:to>
        <xdr:sp macro="" textlink="">
          <xdr:nvSpPr>
            <xdr:cNvPr id="180002" name="Check Box 802" hidden="1">
              <a:extLst>
                <a:ext uri="{63B3BB69-23CF-44E3-9099-C40C66FF867C}">
                  <a14:compatExt spid="_x0000_s180002"/>
                </a:ext>
                <a:ext uri="{FF2B5EF4-FFF2-40B4-BE49-F238E27FC236}">
                  <a16:creationId xmlns:a16="http://schemas.microsoft.com/office/drawing/2014/main" id="{00000000-0008-0000-0E00-000022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73</xdr:row>
          <xdr:rowOff>0</xdr:rowOff>
        </xdr:from>
        <xdr:to>
          <xdr:col>41</xdr:col>
          <xdr:colOff>234950</xdr:colOff>
          <xdr:row>73</xdr:row>
          <xdr:rowOff>190500</xdr:rowOff>
        </xdr:to>
        <xdr:sp macro="" textlink="">
          <xdr:nvSpPr>
            <xdr:cNvPr id="180003" name="Check Box 803" hidden="1">
              <a:extLst>
                <a:ext uri="{63B3BB69-23CF-44E3-9099-C40C66FF867C}">
                  <a14:compatExt spid="_x0000_s180003"/>
                </a:ext>
                <a:ext uri="{FF2B5EF4-FFF2-40B4-BE49-F238E27FC236}">
                  <a16:creationId xmlns:a16="http://schemas.microsoft.com/office/drawing/2014/main" id="{00000000-0008-0000-0E00-000023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73</xdr:row>
          <xdr:rowOff>0</xdr:rowOff>
        </xdr:from>
        <xdr:to>
          <xdr:col>41</xdr:col>
          <xdr:colOff>234950</xdr:colOff>
          <xdr:row>73</xdr:row>
          <xdr:rowOff>190500</xdr:rowOff>
        </xdr:to>
        <xdr:sp macro="" textlink="">
          <xdr:nvSpPr>
            <xdr:cNvPr id="180004" name="Check Box 804" hidden="1">
              <a:extLst>
                <a:ext uri="{63B3BB69-23CF-44E3-9099-C40C66FF867C}">
                  <a14:compatExt spid="_x0000_s180004"/>
                </a:ext>
                <a:ext uri="{FF2B5EF4-FFF2-40B4-BE49-F238E27FC236}">
                  <a16:creationId xmlns:a16="http://schemas.microsoft.com/office/drawing/2014/main" id="{00000000-0008-0000-0E00-000024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73</xdr:row>
          <xdr:rowOff>0</xdr:rowOff>
        </xdr:from>
        <xdr:to>
          <xdr:col>41</xdr:col>
          <xdr:colOff>234950</xdr:colOff>
          <xdr:row>73</xdr:row>
          <xdr:rowOff>190500</xdr:rowOff>
        </xdr:to>
        <xdr:sp macro="" textlink="">
          <xdr:nvSpPr>
            <xdr:cNvPr id="180005" name="Check Box 805" hidden="1">
              <a:extLst>
                <a:ext uri="{63B3BB69-23CF-44E3-9099-C40C66FF867C}">
                  <a14:compatExt spid="_x0000_s180005"/>
                </a:ext>
                <a:ext uri="{FF2B5EF4-FFF2-40B4-BE49-F238E27FC236}">
                  <a16:creationId xmlns:a16="http://schemas.microsoft.com/office/drawing/2014/main" id="{00000000-0008-0000-0E00-000025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73</xdr:row>
          <xdr:rowOff>0</xdr:rowOff>
        </xdr:from>
        <xdr:to>
          <xdr:col>41</xdr:col>
          <xdr:colOff>234950</xdr:colOff>
          <xdr:row>73</xdr:row>
          <xdr:rowOff>190500</xdr:rowOff>
        </xdr:to>
        <xdr:sp macro="" textlink="">
          <xdr:nvSpPr>
            <xdr:cNvPr id="180006" name="Check Box 806" hidden="1">
              <a:extLst>
                <a:ext uri="{63B3BB69-23CF-44E3-9099-C40C66FF867C}">
                  <a14:compatExt spid="_x0000_s180006"/>
                </a:ext>
                <a:ext uri="{FF2B5EF4-FFF2-40B4-BE49-F238E27FC236}">
                  <a16:creationId xmlns:a16="http://schemas.microsoft.com/office/drawing/2014/main" id="{00000000-0008-0000-0E00-000026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73</xdr:row>
          <xdr:rowOff>0</xdr:rowOff>
        </xdr:from>
        <xdr:to>
          <xdr:col>41</xdr:col>
          <xdr:colOff>234950</xdr:colOff>
          <xdr:row>73</xdr:row>
          <xdr:rowOff>190500</xdr:rowOff>
        </xdr:to>
        <xdr:sp macro="" textlink="">
          <xdr:nvSpPr>
            <xdr:cNvPr id="180007" name="Check Box 807" hidden="1">
              <a:extLst>
                <a:ext uri="{63B3BB69-23CF-44E3-9099-C40C66FF867C}">
                  <a14:compatExt spid="_x0000_s180007"/>
                </a:ext>
                <a:ext uri="{FF2B5EF4-FFF2-40B4-BE49-F238E27FC236}">
                  <a16:creationId xmlns:a16="http://schemas.microsoft.com/office/drawing/2014/main" id="{00000000-0008-0000-0E00-000027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73</xdr:row>
          <xdr:rowOff>0</xdr:rowOff>
        </xdr:from>
        <xdr:to>
          <xdr:col>41</xdr:col>
          <xdr:colOff>234950</xdr:colOff>
          <xdr:row>73</xdr:row>
          <xdr:rowOff>190500</xdr:rowOff>
        </xdr:to>
        <xdr:sp macro="" textlink="">
          <xdr:nvSpPr>
            <xdr:cNvPr id="180008" name="Check Box 808" hidden="1">
              <a:extLst>
                <a:ext uri="{63B3BB69-23CF-44E3-9099-C40C66FF867C}">
                  <a14:compatExt spid="_x0000_s180008"/>
                </a:ext>
                <a:ext uri="{FF2B5EF4-FFF2-40B4-BE49-F238E27FC236}">
                  <a16:creationId xmlns:a16="http://schemas.microsoft.com/office/drawing/2014/main" id="{00000000-0008-0000-0E00-000028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89</xdr:row>
          <xdr:rowOff>0</xdr:rowOff>
        </xdr:from>
        <xdr:to>
          <xdr:col>25</xdr:col>
          <xdr:colOff>12700</xdr:colOff>
          <xdr:row>89</xdr:row>
          <xdr:rowOff>190500</xdr:rowOff>
        </xdr:to>
        <xdr:sp macro="" textlink="">
          <xdr:nvSpPr>
            <xdr:cNvPr id="180009" name="Check Box 809" hidden="1">
              <a:extLst>
                <a:ext uri="{63B3BB69-23CF-44E3-9099-C40C66FF867C}">
                  <a14:compatExt spid="_x0000_s180009"/>
                </a:ext>
                <a:ext uri="{FF2B5EF4-FFF2-40B4-BE49-F238E27FC236}">
                  <a16:creationId xmlns:a16="http://schemas.microsoft.com/office/drawing/2014/main" id="{00000000-0008-0000-0E00-000029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89</xdr:row>
          <xdr:rowOff>0</xdr:rowOff>
        </xdr:from>
        <xdr:to>
          <xdr:col>25</xdr:col>
          <xdr:colOff>12700</xdr:colOff>
          <xdr:row>89</xdr:row>
          <xdr:rowOff>190500</xdr:rowOff>
        </xdr:to>
        <xdr:sp macro="" textlink="">
          <xdr:nvSpPr>
            <xdr:cNvPr id="180010" name="Check Box 810" hidden="1">
              <a:extLst>
                <a:ext uri="{63B3BB69-23CF-44E3-9099-C40C66FF867C}">
                  <a14:compatExt spid="_x0000_s180010"/>
                </a:ext>
                <a:ext uri="{FF2B5EF4-FFF2-40B4-BE49-F238E27FC236}">
                  <a16:creationId xmlns:a16="http://schemas.microsoft.com/office/drawing/2014/main" id="{00000000-0008-0000-0E00-00002A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89</xdr:row>
          <xdr:rowOff>0</xdr:rowOff>
        </xdr:from>
        <xdr:to>
          <xdr:col>25</xdr:col>
          <xdr:colOff>12700</xdr:colOff>
          <xdr:row>89</xdr:row>
          <xdr:rowOff>190500</xdr:rowOff>
        </xdr:to>
        <xdr:sp macro="" textlink="">
          <xdr:nvSpPr>
            <xdr:cNvPr id="180011" name="Check Box 811" hidden="1">
              <a:extLst>
                <a:ext uri="{63B3BB69-23CF-44E3-9099-C40C66FF867C}">
                  <a14:compatExt spid="_x0000_s180011"/>
                </a:ext>
                <a:ext uri="{FF2B5EF4-FFF2-40B4-BE49-F238E27FC236}">
                  <a16:creationId xmlns:a16="http://schemas.microsoft.com/office/drawing/2014/main" id="{00000000-0008-0000-0E00-00002B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89</xdr:row>
          <xdr:rowOff>0</xdr:rowOff>
        </xdr:from>
        <xdr:to>
          <xdr:col>42</xdr:col>
          <xdr:colOff>234950</xdr:colOff>
          <xdr:row>89</xdr:row>
          <xdr:rowOff>190500</xdr:rowOff>
        </xdr:to>
        <xdr:sp macro="" textlink="">
          <xdr:nvSpPr>
            <xdr:cNvPr id="180012" name="Check Box 812" hidden="1">
              <a:extLst>
                <a:ext uri="{63B3BB69-23CF-44E3-9099-C40C66FF867C}">
                  <a14:compatExt spid="_x0000_s180012"/>
                </a:ext>
                <a:ext uri="{FF2B5EF4-FFF2-40B4-BE49-F238E27FC236}">
                  <a16:creationId xmlns:a16="http://schemas.microsoft.com/office/drawing/2014/main" id="{00000000-0008-0000-0E00-00002C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89</xdr:row>
          <xdr:rowOff>0</xdr:rowOff>
        </xdr:from>
        <xdr:to>
          <xdr:col>42</xdr:col>
          <xdr:colOff>234950</xdr:colOff>
          <xdr:row>89</xdr:row>
          <xdr:rowOff>190500</xdr:rowOff>
        </xdr:to>
        <xdr:sp macro="" textlink="">
          <xdr:nvSpPr>
            <xdr:cNvPr id="180013" name="Check Box 813" hidden="1">
              <a:extLst>
                <a:ext uri="{63B3BB69-23CF-44E3-9099-C40C66FF867C}">
                  <a14:compatExt spid="_x0000_s180013"/>
                </a:ext>
                <a:ext uri="{FF2B5EF4-FFF2-40B4-BE49-F238E27FC236}">
                  <a16:creationId xmlns:a16="http://schemas.microsoft.com/office/drawing/2014/main" id="{00000000-0008-0000-0E00-00002D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89</xdr:row>
          <xdr:rowOff>0</xdr:rowOff>
        </xdr:from>
        <xdr:to>
          <xdr:col>42</xdr:col>
          <xdr:colOff>234950</xdr:colOff>
          <xdr:row>89</xdr:row>
          <xdr:rowOff>190500</xdr:rowOff>
        </xdr:to>
        <xdr:sp macro="" textlink="">
          <xdr:nvSpPr>
            <xdr:cNvPr id="180014" name="Check Box 814" hidden="1">
              <a:extLst>
                <a:ext uri="{63B3BB69-23CF-44E3-9099-C40C66FF867C}">
                  <a14:compatExt spid="_x0000_s180014"/>
                </a:ext>
                <a:ext uri="{FF2B5EF4-FFF2-40B4-BE49-F238E27FC236}">
                  <a16:creationId xmlns:a16="http://schemas.microsoft.com/office/drawing/2014/main" id="{00000000-0008-0000-0E00-00002E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89</xdr:row>
          <xdr:rowOff>0</xdr:rowOff>
        </xdr:from>
        <xdr:to>
          <xdr:col>42</xdr:col>
          <xdr:colOff>234950</xdr:colOff>
          <xdr:row>89</xdr:row>
          <xdr:rowOff>190500</xdr:rowOff>
        </xdr:to>
        <xdr:sp macro="" textlink="">
          <xdr:nvSpPr>
            <xdr:cNvPr id="180015" name="Check Box 815" hidden="1">
              <a:extLst>
                <a:ext uri="{63B3BB69-23CF-44E3-9099-C40C66FF867C}">
                  <a14:compatExt spid="_x0000_s180015"/>
                </a:ext>
                <a:ext uri="{FF2B5EF4-FFF2-40B4-BE49-F238E27FC236}">
                  <a16:creationId xmlns:a16="http://schemas.microsoft.com/office/drawing/2014/main" id="{00000000-0008-0000-0E00-00002F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89</xdr:row>
          <xdr:rowOff>0</xdr:rowOff>
        </xdr:from>
        <xdr:to>
          <xdr:col>42</xdr:col>
          <xdr:colOff>234950</xdr:colOff>
          <xdr:row>89</xdr:row>
          <xdr:rowOff>190500</xdr:rowOff>
        </xdr:to>
        <xdr:sp macro="" textlink="">
          <xdr:nvSpPr>
            <xdr:cNvPr id="180016" name="Check Box 816" hidden="1">
              <a:extLst>
                <a:ext uri="{63B3BB69-23CF-44E3-9099-C40C66FF867C}">
                  <a14:compatExt spid="_x0000_s180016"/>
                </a:ext>
                <a:ext uri="{FF2B5EF4-FFF2-40B4-BE49-F238E27FC236}">
                  <a16:creationId xmlns:a16="http://schemas.microsoft.com/office/drawing/2014/main" id="{00000000-0008-0000-0E00-000030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89</xdr:row>
          <xdr:rowOff>0</xdr:rowOff>
        </xdr:from>
        <xdr:to>
          <xdr:col>42</xdr:col>
          <xdr:colOff>234950</xdr:colOff>
          <xdr:row>89</xdr:row>
          <xdr:rowOff>190500</xdr:rowOff>
        </xdr:to>
        <xdr:sp macro="" textlink="">
          <xdr:nvSpPr>
            <xdr:cNvPr id="180017" name="Check Box 817" hidden="1">
              <a:extLst>
                <a:ext uri="{63B3BB69-23CF-44E3-9099-C40C66FF867C}">
                  <a14:compatExt spid="_x0000_s180017"/>
                </a:ext>
                <a:ext uri="{FF2B5EF4-FFF2-40B4-BE49-F238E27FC236}">
                  <a16:creationId xmlns:a16="http://schemas.microsoft.com/office/drawing/2014/main" id="{00000000-0008-0000-0E00-000031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89</xdr:row>
          <xdr:rowOff>0</xdr:rowOff>
        </xdr:from>
        <xdr:to>
          <xdr:col>42</xdr:col>
          <xdr:colOff>234950</xdr:colOff>
          <xdr:row>89</xdr:row>
          <xdr:rowOff>190500</xdr:rowOff>
        </xdr:to>
        <xdr:sp macro="" textlink="">
          <xdr:nvSpPr>
            <xdr:cNvPr id="180018" name="Check Box 818" hidden="1">
              <a:extLst>
                <a:ext uri="{63B3BB69-23CF-44E3-9099-C40C66FF867C}">
                  <a14:compatExt spid="_x0000_s180018"/>
                </a:ext>
                <a:ext uri="{FF2B5EF4-FFF2-40B4-BE49-F238E27FC236}">
                  <a16:creationId xmlns:a16="http://schemas.microsoft.com/office/drawing/2014/main" id="{00000000-0008-0000-0E00-000032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89</xdr:row>
          <xdr:rowOff>0</xdr:rowOff>
        </xdr:from>
        <xdr:to>
          <xdr:col>42</xdr:col>
          <xdr:colOff>234950</xdr:colOff>
          <xdr:row>89</xdr:row>
          <xdr:rowOff>190500</xdr:rowOff>
        </xdr:to>
        <xdr:sp macro="" textlink="">
          <xdr:nvSpPr>
            <xdr:cNvPr id="180019" name="Check Box 819" hidden="1">
              <a:extLst>
                <a:ext uri="{63B3BB69-23CF-44E3-9099-C40C66FF867C}">
                  <a14:compatExt spid="_x0000_s180019"/>
                </a:ext>
                <a:ext uri="{FF2B5EF4-FFF2-40B4-BE49-F238E27FC236}">
                  <a16:creationId xmlns:a16="http://schemas.microsoft.com/office/drawing/2014/main" id="{00000000-0008-0000-0E00-000033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89</xdr:row>
          <xdr:rowOff>0</xdr:rowOff>
        </xdr:from>
        <xdr:to>
          <xdr:col>42</xdr:col>
          <xdr:colOff>234950</xdr:colOff>
          <xdr:row>89</xdr:row>
          <xdr:rowOff>190500</xdr:rowOff>
        </xdr:to>
        <xdr:sp macro="" textlink="">
          <xdr:nvSpPr>
            <xdr:cNvPr id="180020" name="Check Box 820" hidden="1">
              <a:extLst>
                <a:ext uri="{63B3BB69-23CF-44E3-9099-C40C66FF867C}">
                  <a14:compatExt spid="_x0000_s180020"/>
                </a:ext>
                <a:ext uri="{FF2B5EF4-FFF2-40B4-BE49-F238E27FC236}">
                  <a16:creationId xmlns:a16="http://schemas.microsoft.com/office/drawing/2014/main" id="{00000000-0008-0000-0E00-000034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89</xdr:row>
          <xdr:rowOff>0</xdr:rowOff>
        </xdr:from>
        <xdr:to>
          <xdr:col>42</xdr:col>
          <xdr:colOff>234950</xdr:colOff>
          <xdr:row>89</xdr:row>
          <xdr:rowOff>190500</xdr:rowOff>
        </xdr:to>
        <xdr:sp macro="" textlink="">
          <xdr:nvSpPr>
            <xdr:cNvPr id="180021" name="Check Box 821" hidden="1">
              <a:extLst>
                <a:ext uri="{63B3BB69-23CF-44E3-9099-C40C66FF867C}">
                  <a14:compatExt spid="_x0000_s180021"/>
                </a:ext>
                <a:ext uri="{FF2B5EF4-FFF2-40B4-BE49-F238E27FC236}">
                  <a16:creationId xmlns:a16="http://schemas.microsoft.com/office/drawing/2014/main" id="{00000000-0008-0000-0E00-000035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89</xdr:row>
          <xdr:rowOff>0</xdr:rowOff>
        </xdr:from>
        <xdr:to>
          <xdr:col>42</xdr:col>
          <xdr:colOff>234950</xdr:colOff>
          <xdr:row>89</xdr:row>
          <xdr:rowOff>190500</xdr:rowOff>
        </xdr:to>
        <xdr:sp macro="" textlink="">
          <xdr:nvSpPr>
            <xdr:cNvPr id="180022" name="Check Box 822" hidden="1">
              <a:extLst>
                <a:ext uri="{63B3BB69-23CF-44E3-9099-C40C66FF867C}">
                  <a14:compatExt spid="_x0000_s180022"/>
                </a:ext>
                <a:ext uri="{FF2B5EF4-FFF2-40B4-BE49-F238E27FC236}">
                  <a16:creationId xmlns:a16="http://schemas.microsoft.com/office/drawing/2014/main" id="{00000000-0008-0000-0E00-000036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89</xdr:row>
          <xdr:rowOff>0</xdr:rowOff>
        </xdr:from>
        <xdr:to>
          <xdr:col>42</xdr:col>
          <xdr:colOff>234950</xdr:colOff>
          <xdr:row>89</xdr:row>
          <xdr:rowOff>190500</xdr:rowOff>
        </xdr:to>
        <xdr:sp macro="" textlink="">
          <xdr:nvSpPr>
            <xdr:cNvPr id="180023" name="Check Box 823" hidden="1">
              <a:extLst>
                <a:ext uri="{63B3BB69-23CF-44E3-9099-C40C66FF867C}">
                  <a14:compatExt spid="_x0000_s180023"/>
                </a:ext>
                <a:ext uri="{FF2B5EF4-FFF2-40B4-BE49-F238E27FC236}">
                  <a16:creationId xmlns:a16="http://schemas.microsoft.com/office/drawing/2014/main" id="{00000000-0008-0000-0E00-000037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89</xdr:row>
          <xdr:rowOff>0</xdr:rowOff>
        </xdr:from>
        <xdr:to>
          <xdr:col>42</xdr:col>
          <xdr:colOff>234950</xdr:colOff>
          <xdr:row>89</xdr:row>
          <xdr:rowOff>190500</xdr:rowOff>
        </xdr:to>
        <xdr:sp macro="" textlink="">
          <xdr:nvSpPr>
            <xdr:cNvPr id="180024" name="Check Box 824" hidden="1">
              <a:extLst>
                <a:ext uri="{63B3BB69-23CF-44E3-9099-C40C66FF867C}">
                  <a14:compatExt spid="_x0000_s180024"/>
                </a:ext>
                <a:ext uri="{FF2B5EF4-FFF2-40B4-BE49-F238E27FC236}">
                  <a16:creationId xmlns:a16="http://schemas.microsoft.com/office/drawing/2014/main" id="{00000000-0008-0000-0E00-000038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89</xdr:row>
          <xdr:rowOff>0</xdr:rowOff>
        </xdr:from>
        <xdr:to>
          <xdr:col>42</xdr:col>
          <xdr:colOff>234950</xdr:colOff>
          <xdr:row>89</xdr:row>
          <xdr:rowOff>190500</xdr:rowOff>
        </xdr:to>
        <xdr:sp macro="" textlink="">
          <xdr:nvSpPr>
            <xdr:cNvPr id="180025" name="Check Box 825" hidden="1">
              <a:extLst>
                <a:ext uri="{63B3BB69-23CF-44E3-9099-C40C66FF867C}">
                  <a14:compatExt spid="_x0000_s180025"/>
                </a:ext>
                <a:ext uri="{FF2B5EF4-FFF2-40B4-BE49-F238E27FC236}">
                  <a16:creationId xmlns:a16="http://schemas.microsoft.com/office/drawing/2014/main" id="{00000000-0008-0000-0E00-000039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89</xdr:row>
          <xdr:rowOff>0</xdr:rowOff>
        </xdr:from>
        <xdr:to>
          <xdr:col>42</xdr:col>
          <xdr:colOff>234950</xdr:colOff>
          <xdr:row>89</xdr:row>
          <xdr:rowOff>190500</xdr:rowOff>
        </xdr:to>
        <xdr:sp macro="" textlink="">
          <xdr:nvSpPr>
            <xdr:cNvPr id="180026" name="Check Box 826" hidden="1">
              <a:extLst>
                <a:ext uri="{63B3BB69-23CF-44E3-9099-C40C66FF867C}">
                  <a14:compatExt spid="_x0000_s180026"/>
                </a:ext>
                <a:ext uri="{FF2B5EF4-FFF2-40B4-BE49-F238E27FC236}">
                  <a16:creationId xmlns:a16="http://schemas.microsoft.com/office/drawing/2014/main" id="{00000000-0008-0000-0E00-00003A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89</xdr:row>
          <xdr:rowOff>0</xdr:rowOff>
        </xdr:from>
        <xdr:to>
          <xdr:col>42</xdr:col>
          <xdr:colOff>234950</xdr:colOff>
          <xdr:row>89</xdr:row>
          <xdr:rowOff>190500</xdr:rowOff>
        </xdr:to>
        <xdr:sp macro="" textlink="">
          <xdr:nvSpPr>
            <xdr:cNvPr id="180027" name="Check Box 827" hidden="1">
              <a:extLst>
                <a:ext uri="{63B3BB69-23CF-44E3-9099-C40C66FF867C}">
                  <a14:compatExt spid="_x0000_s180027"/>
                </a:ext>
                <a:ext uri="{FF2B5EF4-FFF2-40B4-BE49-F238E27FC236}">
                  <a16:creationId xmlns:a16="http://schemas.microsoft.com/office/drawing/2014/main" id="{00000000-0008-0000-0E00-00003B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89</xdr:row>
          <xdr:rowOff>0</xdr:rowOff>
        </xdr:from>
        <xdr:to>
          <xdr:col>42</xdr:col>
          <xdr:colOff>234950</xdr:colOff>
          <xdr:row>89</xdr:row>
          <xdr:rowOff>190500</xdr:rowOff>
        </xdr:to>
        <xdr:sp macro="" textlink="">
          <xdr:nvSpPr>
            <xdr:cNvPr id="180028" name="Check Box 828" hidden="1">
              <a:extLst>
                <a:ext uri="{63B3BB69-23CF-44E3-9099-C40C66FF867C}">
                  <a14:compatExt spid="_x0000_s180028"/>
                </a:ext>
                <a:ext uri="{FF2B5EF4-FFF2-40B4-BE49-F238E27FC236}">
                  <a16:creationId xmlns:a16="http://schemas.microsoft.com/office/drawing/2014/main" id="{00000000-0008-0000-0E00-00003C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89</xdr:row>
          <xdr:rowOff>0</xdr:rowOff>
        </xdr:from>
        <xdr:to>
          <xdr:col>42</xdr:col>
          <xdr:colOff>234950</xdr:colOff>
          <xdr:row>89</xdr:row>
          <xdr:rowOff>190500</xdr:rowOff>
        </xdr:to>
        <xdr:sp macro="" textlink="">
          <xdr:nvSpPr>
            <xdr:cNvPr id="180029" name="Check Box 829" hidden="1">
              <a:extLst>
                <a:ext uri="{63B3BB69-23CF-44E3-9099-C40C66FF867C}">
                  <a14:compatExt spid="_x0000_s180029"/>
                </a:ext>
                <a:ext uri="{FF2B5EF4-FFF2-40B4-BE49-F238E27FC236}">
                  <a16:creationId xmlns:a16="http://schemas.microsoft.com/office/drawing/2014/main" id="{00000000-0008-0000-0E00-00003D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81</xdr:row>
          <xdr:rowOff>0</xdr:rowOff>
        </xdr:from>
        <xdr:to>
          <xdr:col>25</xdr:col>
          <xdr:colOff>12700</xdr:colOff>
          <xdr:row>81</xdr:row>
          <xdr:rowOff>190500</xdr:rowOff>
        </xdr:to>
        <xdr:sp macro="" textlink="">
          <xdr:nvSpPr>
            <xdr:cNvPr id="180030" name="Check Box 830" hidden="1">
              <a:extLst>
                <a:ext uri="{63B3BB69-23CF-44E3-9099-C40C66FF867C}">
                  <a14:compatExt spid="_x0000_s180030"/>
                </a:ext>
                <a:ext uri="{FF2B5EF4-FFF2-40B4-BE49-F238E27FC236}">
                  <a16:creationId xmlns:a16="http://schemas.microsoft.com/office/drawing/2014/main" id="{00000000-0008-0000-0E00-00003E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81</xdr:row>
          <xdr:rowOff>0</xdr:rowOff>
        </xdr:from>
        <xdr:to>
          <xdr:col>25</xdr:col>
          <xdr:colOff>12700</xdr:colOff>
          <xdr:row>81</xdr:row>
          <xdr:rowOff>190500</xdr:rowOff>
        </xdr:to>
        <xdr:sp macro="" textlink="">
          <xdr:nvSpPr>
            <xdr:cNvPr id="180031" name="Check Box 831" hidden="1">
              <a:extLst>
                <a:ext uri="{63B3BB69-23CF-44E3-9099-C40C66FF867C}">
                  <a14:compatExt spid="_x0000_s180031"/>
                </a:ext>
                <a:ext uri="{FF2B5EF4-FFF2-40B4-BE49-F238E27FC236}">
                  <a16:creationId xmlns:a16="http://schemas.microsoft.com/office/drawing/2014/main" id="{00000000-0008-0000-0E00-00003F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81</xdr:row>
          <xdr:rowOff>0</xdr:rowOff>
        </xdr:from>
        <xdr:to>
          <xdr:col>25</xdr:col>
          <xdr:colOff>12700</xdr:colOff>
          <xdr:row>81</xdr:row>
          <xdr:rowOff>190500</xdr:rowOff>
        </xdr:to>
        <xdr:sp macro="" textlink="">
          <xdr:nvSpPr>
            <xdr:cNvPr id="180032" name="Check Box 832" hidden="1">
              <a:extLst>
                <a:ext uri="{63B3BB69-23CF-44E3-9099-C40C66FF867C}">
                  <a14:compatExt spid="_x0000_s180032"/>
                </a:ext>
                <a:ext uri="{FF2B5EF4-FFF2-40B4-BE49-F238E27FC236}">
                  <a16:creationId xmlns:a16="http://schemas.microsoft.com/office/drawing/2014/main" id="{00000000-0008-0000-0E00-000040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xdr:row>
          <xdr:rowOff>0</xdr:rowOff>
        </xdr:from>
        <xdr:to>
          <xdr:col>41</xdr:col>
          <xdr:colOff>234950</xdr:colOff>
          <xdr:row>81</xdr:row>
          <xdr:rowOff>190500</xdr:rowOff>
        </xdr:to>
        <xdr:sp macro="" textlink="">
          <xdr:nvSpPr>
            <xdr:cNvPr id="180033" name="Check Box 833" hidden="1">
              <a:extLst>
                <a:ext uri="{63B3BB69-23CF-44E3-9099-C40C66FF867C}">
                  <a14:compatExt spid="_x0000_s180033"/>
                </a:ext>
                <a:ext uri="{FF2B5EF4-FFF2-40B4-BE49-F238E27FC236}">
                  <a16:creationId xmlns:a16="http://schemas.microsoft.com/office/drawing/2014/main" id="{00000000-0008-0000-0E00-000041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xdr:row>
          <xdr:rowOff>0</xdr:rowOff>
        </xdr:from>
        <xdr:to>
          <xdr:col>41</xdr:col>
          <xdr:colOff>234950</xdr:colOff>
          <xdr:row>81</xdr:row>
          <xdr:rowOff>190500</xdr:rowOff>
        </xdr:to>
        <xdr:sp macro="" textlink="">
          <xdr:nvSpPr>
            <xdr:cNvPr id="180034" name="Check Box 834" hidden="1">
              <a:extLst>
                <a:ext uri="{63B3BB69-23CF-44E3-9099-C40C66FF867C}">
                  <a14:compatExt spid="_x0000_s180034"/>
                </a:ext>
                <a:ext uri="{FF2B5EF4-FFF2-40B4-BE49-F238E27FC236}">
                  <a16:creationId xmlns:a16="http://schemas.microsoft.com/office/drawing/2014/main" id="{00000000-0008-0000-0E00-000042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xdr:row>
          <xdr:rowOff>0</xdr:rowOff>
        </xdr:from>
        <xdr:to>
          <xdr:col>41</xdr:col>
          <xdr:colOff>234950</xdr:colOff>
          <xdr:row>81</xdr:row>
          <xdr:rowOff>190500</xdr:rowOff>
        </xdr:to>
        <xdr:sp macro="" textlink="">
          <xdr:nvSpPr>
            <xdr:cNvPr id="180035" name="Check Box 835" hidden="1">
              <a:extLst>
                <a:ext uri="{63B3BB69-23CF-44E3-9099-C40C66FF867C}">
                  <a14:compatExt spid="_x0000_s180035"/>
                </a:ext>
                <a:ext uri="{FF2B5EF4-FFF2-40B4-BE49-F238E27FC236}">
                  <a16:creationId xmlns:a16="http://schemas.microsoft.com/office/drawing/2014/main" id="{00000000-0008-0000-0E00-000043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xdr:row>
          <xdr:rowOff>0</xdr:rowOff>
        </xdr:from>
        <xdr:to>
          <xdr:col>41</xdr:col>
          <xdr:colOff>234950</xdr:colOff>
          <xdr:row>81</xdr:row>
          <xdr:rowOff>190500</xdr:rowOff>
        </xdr:to>
        <xdr:sp macro="" textlink="">
          <xdr:nvSpPr>
            <xdr:cNvPr id="180036" name="Check Box 836" hidden="1">
              <a:extLst>
                <a:ext uri="{63B3BB69-23CF-44E3-9099-C40C66FF867C}">
                  <a14:compatExt spid="_x0000_s180036"/>
                </a:ext>
                <a:ext uri="{FF2B5EF4-FFF2-40B4-BE49-F238E27FC236}">
                  <a16:creationId xmlns:a16="http://schemas.microsoft.com/office/drawing/2014/main" id="{00000000-0008-0000-0E00-000044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xdr:row>
          <xdr:rowOff>0</xdr:rowOff>
        </xdr:from>
        <xdr:to>
          <xdr:col>41</xdr:col>
          <xdr:colOff>234950</xdr:colOff>
          <xdr:row>81</xdr:row>
          <xdr:rowOff>190500</xdr:rowOff>
        </xdr:to>
        <xdr:sp macro="" textlink="">
          <xdr:nvSpPr>
            <xdr:cNvPr id="180037" name="Check Box 837" hidden="1">
              <a:extLst>
                <a:ext uri="{63B3BB69-23CF-44E3-9099-C40C66FF867C}">
                  <a14:compatExt spid="_x0000_s180037"/>
                </a:ext>
                <a:ext uri="{FF2B5EF4-FFF2-40B4-BE49-F238E27FC236}">
                  <a16:creationId xmlns:a16="http://schemas.microsoft.com/office/drawing/2014/main" id="{00000000-0008-0000-0E00-000045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xdr:row>
          <xdr:rowOff>0</xdr:rowOff>
        </xdr:from>
        <xdr:to>
          <xdr:col>41</xdr:col>
          <xdr:colOff>234950</xdr:colOff>
          <xdr:row>81</xdr:row>
          <xdr:rowOff>190500</xdr:rowOff>
        </xdr:to>
        <xdr:sp macro="" textlink="">
          <xdr:nvSpPr>
            <xdr:cNvPr id="180038" name="Check Box 838" hidden="1">
              <a:extLst>
                <a:ext uri="{63B3BB69-23CF-44E3-9099-C40C66FF867C}">
                  <a14:compatExt spid="_x0000_s180038"/>
                </a:ext>
                <a:ext uri="{FF2B5EF4-FFF2-40B4-BE49-F238E27FC236}">
                  <a16:creationId xmlns:a16="http://schemas.microsoft.com/office/drawing/2014/main" id="{00000000-0008-0000-0E00-000046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xdr:row>
          <xdr:rowOff>0</xdr:rowOff>
        </xdr:from>
        <xdr:to>
          <xdr:col>41</xdr:col>
          <xdr:colOff>234950</xdr:colOff>
          <xdr:row>81</xdr:row>
          <xdr:rowOff>190500</xdr:rowOff>
        </xdr:to>
        <xdr:sp macro="" textlink="">
          <xdr:nvSpPr>
            <xdr:cNvPr id="180039" name="Check Box 839" hidden="1">
              <a:extLst>
                <a:ext uri="{63B3BB69-23CF-44E3-9099-C40C66FF867C}">
                  <a14:compatExt spid="_x0000_s180039"/>
                </a:ext>
                <a:ext uri="{FF2B5EF4-FFF2-40B4-BE49-F238E27FC236}">
                  <a16:creationId xmlns:a16="http://schemas.microsoft.com/office/drawing/2014/main" id="{00000000-0008-0000-0E00-000047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xdr:row>
          <xdr:rowOff>0</xdr:rowOff>
        </xdr:from>
        <xdr:to>
          <xdr:col>41</xdr:col>
          <xdr:colOff>234950</xdr:colOff>
          <xdr:row>81</xdr:row>
          <xdr:rowOff>190500</xdr:rowOff>
        </xdr:to>
        <xdr:sp macro="" textlink="">
          <xdr:nvSpPr>
            <xdr:cNvPr id="180040" name="Check Box 840" hidden="1">
              <a:extLst>
                <a:ext uri="{63B3BB69-23CF-44E3-9099-C40C66FF867C}">
                  <a14:compatExt spid="_x0000_s180040"/>
                </a:ext>
                <a:ext uri="{FF2B5EF4-FFF2-40B4-BE49-F238E27FC236}">
                  <a16:creationId xmlns:a16="http://schemas.microsoft.com/office/drawing/2014/main" id="{00000000-0008-0000-0E00-000048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xdr:row>
          <xdr:rowOff>0</xdr:rowOff>
        </xdr:from>
        <xdr:to>
          <xdr:col>41</xdr:col>
          <xdr:colOff>234950</xdr:colOff>
          <xdr:row>81</xdr:row>
          <xdr:rowOff>190500</xdr:rowOff>
        </xdr:to>
        <xdr:sp macro="" textlink="">
          <xdr:nvSpPr>
            <xdr:cNvPr id="180041" name="Check Box 841" hidden="1">
              <a:extLst>
                <a:ext uri="{63B3BB69-23CF-44E3-9099-C40C66FF867C}">
                  <a14:compatExt spid="_x0000_s180041"/>
                </a:ext>
                <a:ext uri="{FF2B5EF4-FFF2-40B4-BE49-F238E27FC236}">
                  <a16:creationId xmlns:a16="http://schemas.microsoft.com/office/drawing/2014/main" id="{00000000-0008-0000-0E00-000049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xdr:row>
          <xdr:rowOff>0</xdr:rowOff>
        </xdr:from>
        <xdr:to>
          <xdr:col>41</xdr:col>
          <xdr:colOff>234950</xdr:colOff>
          <xdr:row>81</xdr:row>
          <xdr:rowOff>190500</xdr:rowOff>
        </xdr:to>
        <xdr:sp macro="" textlink="">
          <xdr:nvSpPr>
            <xdr:cNvPr id="180042" name="Check Box 842" hidden="1">
              <a:extLst>
                <a:ext uri="{63B3BB69-23CF-44E3-9099-C40C66FF867C}">
                  <a14:compatExt spid="_x0000_s180042"/>
                </a:ext>
                <a:ext uri="{FF2B5EF4-FFF2-40B4-BE49-F238E27FC236}">
                  <a16:creationId xmlns:a16="http://schemas.microsoft.com/office/drawing/2014/main" id="{00000000-0008-0000-0E00-00004A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xdr:row>
          <xdr:rowOff>0</xdr:rowOff>
        </xdr:from>
        <xdr:to>
          <xdr:col>41</xdr:col>
          <xdr:colOff>234950</xdr:colOff>
          <xdr:row>81</xdr:row>
          <xdr:rowOff>190500</xdr:rowOff>
        </xdr:to>
        <xdr:sp macro="" textlink="">
          <xdr:nvSpPr>
            <xdr:cNvPr id="180043" name="Check Box 843" hidden="1">
              <a:extLst>
                <a:ext uri="{63B3BB69-23CF-44E3-9099-C40C66FF867C}">
                  <a14:compatExt spid="_x0000_s180043"/>
                </a:ext>
                <a:ext uri="{FF2B5EF4-FFF2-40B4-BE49-F238E27FC236}">
                  <a16:creationId xmlns:a16="http://schemas.microsoft.com/office/drawing/2014/main" id="{00000000-0008-0000-0E00-00004B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xdr:row>
          <xdr:rowOff>0</xdr:rowOff>
        </xdr:from>
        <xdr:to>
          <xdr:col>41</xdr:col>
          <xdr:colOff>234950</xdr:colOff>
          <xdr:row>81</xdr:row>
          <xdr:rowOff>190500</xdr:rowOff>
        </xdr:to>
        <xdr:sp macro="" textlink="">
          <xdr:nvSpPr>
            <xdr:cNvPr id="180044" name="Check Box 844" hidden="1">
              <a:extLst>
                <a:ext uri="{63B3BB69-23CF-44E3-9099-C40C66FF867C}">
                  <a14:compatExt spid="_x0000_s180044"/>
                </a:ext>
                <a:ext uri="{FF2B5EF4-FFF2-40B4-BE49-F238E27FC236}">
                  <a16:creationId xmlns:a16="http://schemas.microsoft.com/office/drawing/2014/main" id="{00000000-0008-0000-0E00-00004C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xdr:row>
          <xdr:rowOff>0</xdr:rowOff>
        </xdr:from>
        <xdr:to>
          <xdr:col>41</xdr:col>
          <xdr:colOff>234950</xdr:colOff>
          <xdr:row>81</xdr:row>
          <xdr:rowOff>190500</xdr:rowOff>
        </xdr:to>
        <xdr:sp macro="" textlink="">
          <xdr:nvSpPr>
            <xdr:cNvPr id="180045" name="Check Box 845" hidden="1">
              <a:extLst>
                <a:ext uri="{63B3BB69-23CF-44E3-9099-C40C66FF867C}">
                  <a14:compatExt spid="_x0000_s180045"/>
                </a:ext>
                <a:ext uri="{FF2B5EF4-FFF2-40B4-BE49-F238E27FC236}">
                  <a16:creationId xmlns:a16="http://schemas.microsoft.com/office/drawing/2014/main" id="{00000000-0008-0000-0E00-00004D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xdr:row>
          <xdr:rowOff>0</xdr:rowOff>
        </xdr:from>
        <xdr:to>
          <xdr:col>41</xdr:col>
          <xdr:colOff>234950</xdr:colOff>
          <xdr:row>81</xdr:row>
          <xdr:rowOff>190500</xdr:rowOff>
        </xdr:to>
        <xdr:sp macro="" textlink="">
          <xdr:nvSpPr>
            <xdr:cNvPr id="180046" name="Check Box 846" hidden="1">
              <a:extLst>
                <a:ext uri="{63B3BB69-23CF-44E3-9099-C40C66FF867C}">
                  <a14:compatExt spid="_x0000_s180046"/>
                </a:ext>
                <a:ext uri="{FF2B5EF4-FFF2-40B4-BE49-F238E27FC236}">
                  <a16:creationId xmlns:a16="http://schemas.microsoft.com/office/drawing/2014/main" id="{00000000-0008-0000-0E00-00004E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xdr:row>
          <xdr:rowOff>0</xdr:rowOff>
        </xdr:from>
        <xdr:to>
          <xdr:col>41</xdr:col>
          <xdr:colOff>234950</xdr:colOff>
          <xdr:row>81</xdr:row>
          <xdr:rowOff>190500</xdr:rowOff>
        </xdr:to>
        <xdr:sp macro="" textlink="">
          <xdr:nvSpPr>
            <xdr:cNvPr id="180047" name="Check Box 847" hidden="1">
              <a:extLst>
                <a:ext uri="{63B3BB69-23CF-44E3-9099-C40C66FF867C}">
                  <a14:compatExt spid="_x0000_s180047"/>
                </a:ext>
                <a:ext uri="{FF2B5EF4-FFF2-40B4-BE49-F238E27FC236}">
                  <a16:creationId xmlns:a16="http://schemas.microsoft.com/office/drawing/2014/main" id="{00000000-0008-0000-0E00-00004F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xdr:row>
          <xdr:rowOff>0</xdr:rowOff>
        </xdr:from>
        <xdr:to>
          <xdr:col>41</xdr:col>
          <xdr:colOff>234950</xdr:colOff>
          <xdr:row>81</xdr:row>
          <xdr:rowOff>190500</xdr:rowOff>
        </xdr:to>
        <xdr:sp macro="" textlink="">
          <xdr:nvSpPr>
            <xdr:cNvPr id="180048" name="Check Box 848" hidden="1">
              <a:extLst>
                <a:ext uri="{63B3BB69-23CF-44E3-9099-C40C66FF867C}">
                  <a14:compatExt spid="_x0000_s180048"/>
                </a:ext>
                <a:ext uri="{FF2B5EF4-FFF2-40B4-BE49-F238E27FC236}">
                  <a16:creationId xmlns:a16="http://schemas.microsoft.com/office/drawing/2014/main" id="{00000000-0008-0000-0E00-000050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xdr:row>
          <xdr:rowOff>0</xdr:rowOff>
        </xdr:from>
        <xdr:to>
          <xdr:col>41</xdr:col>
          <xdr:colOff>234950</xdr:colOff>
          <xdr:row>81</xdr:row>
          <xdr:rowOff>190500</xdr:rowOff>
        </xdr:to>
        <xdr:sp macro="" textlink="">
          <xdr:nvSpPr>
            <xdr:cNvPr id="180049" name="Check Box 849" hidden="1">
              <a:extLst>
                <a:ext uri="{63B3BB69-23CF-44E3-9099-C40C66FF867C}">
                  <a14:compatExt spid="_x0000_s180049"/>
                </a:ext>
                <a:ext uri="{FF2B5EF4-FFF2-40B4-BE49-F238E27FC236}">
                  <a16:creationId xmlns:a16="http://schemas.microsoft.com/office/drawing/2014/main" id="{00000000-0008-0000-0E00-000051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xdr:row>
          <xdr:rowOff>0</xdr:rowOff>
        </xdr:from>
        <xdr:to>
          <xdr:col>41</xdr:col>
          <xdr:colOff>234950</xdr:colOff>
          <xdr:row>81</xdr:row>
          <xdr:rowOff>190500</xdr:rowOff>
        </xdr:to>
        <xdr:sp macro="" textlink="">
          <xdr:nvSpPr>
            <xdr:cNvPr id="180050" name="Check Box 850" hidden="1">
              <a:extLst>
                <a:ext uri="{63B3BB69-23CF-44E3-9099-C40C66FF867C}">
                  <a14:compatExt spid="_x0000_s180050"/>
                </a:ext>
                <a:ext uri="{FF2B5EF4-FFF2-40B4-BE49-F238E27FC236}">
                  <a16:creationId xmlns:a16="http://schemas.microsoft.com/office/drawing/2014/main" id="{00000000-0008-0000-0E00-000052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89</xdr:row>
          <xdr:rowOff>0</xdr:rowOff>
        </xdr:from>
        <xdr:to>
          <xdr:col>25</xdr:col>
          <xdr:colOff>12700</xdr:colOff>
          <xdr:row>89</xdr:row>
          <xdr:rowOff>190500</xdr:rowOff>
        </xdr:to>
        <xdr:sp macro="" textlink="">
          <xdr:nvSpPr>
            <xdr:cNvPr id="180051" name="Check Box 851" hidden="1">
              <a:extLst>
                <a:ext uri="{63B3BB69-23CF-44E3-9099-C40C66FF867C}">
                  <a14:compatExt spid="_x0000_s180051"/>
                </a:ext>
                <a:ext uri="{FF2B5EF4-FFF2-40B4-BE49-F238E27FC236}">
                  <a16:creationId xmlns:a16="http://schemas.microsoft.com/office/drawing/2014/main" id="{00000000-0008-0000-0E00-000053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89</xdr:row>
          <xdr:rowOff>0</xdr:rowOff>
        </xdr:from>
        <xdr:to>
          <xdr:col>25</xdr:col>
          <xdr:colOff>12700</xdr:colOff>
          <xdr:row>89</xdr:row>
          <xdr:rowOff>190500</xdr:rowOff>
        </xdr:to>
        <xdr:sp macro="" textlink="">
          <xdr:nvSpPr>
            <xdr:cNvPr id="180052" name="Check Box 852" hidden="1">
              <a:extLst>
                <a:ext uri="{63B3BB69-23CF-44E3-9099-C40C66FF867C}">
                  <a14:compatExt spid="_x0000_s180052"/>
                </a:ext>
                <a:ext uri="{FF2B5EF4-FFF2-40B4-BE49-F238E27FC236}">
                  <a16:creationId xmlns:a16="http://schemas.microsoft.com/office/drawing/2014/main" id="{00000000-0008-0000-0E00-000054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89</xdr:row>
          <xdr:rowOff>0</xdr:rowOff>
        </xdr:from>
        <xdr:to>
          <xdr:col>25</xdr:col>
          <xdr:colOff>12700</xdr:colOff>
          <xdr:row>89</xdr:row>
          <xdr:rowOff>190500</xdr:rowOff>
        </xdr:to>
        <xdr:sp macro="" textlink="">
          <xdr:nvSpPr>
            <xdr:cNvPr id="180053" name="Check Box 853" hidden="1">
              <a:extLst>
                <a:ext uri="{63B3BB69-23CF-44E3-9099-C40C66FF867C}">
                  <a14:compatExt spid="_x0000_s180053"/>
                </a:ext>
                <a:ext uri="{FF2B5EF4-FFF2-40B4-BE49-F238E27FC236}">
                  <a16:creationId xmlns:a16="http://schemas.microsoft.com/office/drawing/2014/main" id="{00000000-0008-0000-0E00-000055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89</xdr:row>
          <xdr:rowOff>0</xdr:rowOff>
        </xdr:from>
        <xdr:to>
          <xdr:col>41</xdr:col>
          <xdr:colOff>234950</xdr:colOff>
          <xdr:row>89</xdr:row>
          <xdr:rowOff>190500</xdr:rowOff>
        </xdr:to>
        <xdr:sp macro="" textlink="">
          <xdr:nvSpPr>
            <xdr:cNvPr id="180054" name="Check Box 854" hidden="1">
              <a:extLst>
                <a:ext uri="{63B3BB69-23CF-44E3-9099-C40C66FF867C}">
                  <a14:compatExt spid="_x0000_s180054"/>
                </a:ext>
                <a:ext uri="{FF2B5EF4-FFF2-40B4-BE49-F238E27FC236}">
                  <a16:creationId xmlns:a16="http://schemas.microsoft.com/office/drawing/2014/main" id="{00000000-0008-0000-0E00-000056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89</xdr:row>
          <xdr:rowOff>0</xdr:rowOff>
        </xdr:from>
        <xdr:to>
          <xdr:col>41</xdr:col>
          <xdr:colOff>234950</xdr:colOff>
          <xdr:row>89</xdr:row>
          <xdr:rowOff>190500</xdr:rowOff>
        </xdr:to>
        <xdr:sp macro="" textlink="">
          <xdr:nvSpPr>
            <xdr:cNvPr id="180055" name="Check Box 855" hidden="1">
              <a:extLst>
                <a:ext uri="{63B3BB69-23CF-44E3-9099-C40C66FF867C}">
                  <a14:compatExt spid="_x0000_s180055"/>
                </a:ext>
                <a:ext uri="{FF2B5EF4-FFF2-40B4-BE49-F238E27FC236}">
                  <a16:creationId xmlns:a16="http://schemas.microsoft.com/office/drawing/2014/main" id="{00000000-0008-0000-0E00-000057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89</xdr:row>
          <xdr:rowOff>0</xdr:rowOff>
        </xdr:from>
        <xdr:to>
          <xdr:col>41</xdr:col>
          <xdr:colOff>234950</xdr:colOff>
          <xdr:row>89</xdr:row>
          <xdr:rowOff>190500</xdr:rowOff>
        </xdr:to>
        <xdr:sp macro="" textlink="">
          <xdr:nvSpPr>
            <xdr:cNvPr id="180056" name="Check Box 856" hidden="1">
              <a:extLst>
                <a:ext uri="{63B3BB69-23CF-44E3-9099-C40C66FF867C}">
                  <a14:compatExt spid="_x0000_s180056"/>
                </a:ext>
                <a:ext uri="{FF2B5EF4-FFF2-40B4-BE49-F238E27FC236}">
                  <a16:creationId xmlns:a16="http://schemas.microsoft.com/office/drawing/2014/main" id="{00000000-0008-0000-0E00-000058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89</xdr:row>
          <xdr:rowOff>0</xdr:rowOff>
        </xdr:from>
        <xdr:to>
          <xdr:col>41</xdr:col>
          <xdr:colOff>234950</xdr:colOff>
          <xdr:row>89</xdr:row>
          <xdr:rowOff>190500</xdr:rowOff>
        </xdr:to>
        <xdr:sp macro="" textlink="">
          <xdr:nvSpPr>
            <xdr:cNvPr id="180057" name="Check Box 857" hidden="1">
              <a:extLst>
                <a:ext uri="{63B3BB69-23CF-44E3-9099-C40C66FF867C}">
                  <a14:compatExt spid="_x0000_s180057"/>
                </a:ext>
                <a:ext uri="{FF2B5EF4-FFF2-40B4-BE49-F238E27FC236}">
                  <a16:creationId xmlns:a16="http://schemas.microsoft.com/office/drawing/2014/main" id="{00000000-0008-0000-0E00-000059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89</xdr:row>
          <xdr:rowOff>0</xdr:rowOff>
        </xdr:from>
        <xdr:to>
          <xdr:col>41</xdr:col>
          <xdr:colOff>234950</xdr:colOff>
          <xdr:row>89</xdr:row>
          <xdr:rowOff>190500</xdr:rowOff>
        </xdr:to>
        <xdr:sp macro="" textlink="">
          <xdr:nvSpPr>
            <xdr:cNvPr id="180058" name="Check Box 858" hidden="1">
              <a:extLst>
                <a:ext uri="{63B3BB69-23CF-44E3-9099-C40C66FF867C}">
                  <a14:compatExt spid="_x0000_s180058"/>
                </a:ext>
                <a:ext uri="{FF2B5EF4-FFF2-40B4-BE49-F238E27FC236}">
                  <a16:creationId xmlns:a16="http://schemas.microsoft.com/office/drawing/2014/main" id="{00000000-0008-0000-0E00-00005A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89</xdr:row>
          <xdr:rowOff>0</xdr:rowOff>
        </xdr:from>
        <xdr:to>
          <xdr:col>41</xdr:col>
          <xdr:colOff>234950</xdr:colOff>
          <xdr:row>89</xdr:row>
          <xdr:rowOff>190500</xdr:rowOff>
        </xdr:to>
        <xdr:sp macro="" textlink="">
          <xdr:nvSpPr>
            <xdr:cNvPr id="180059" name="Check Box 859" hidden="1">
              <a:extLst>
                <a:ext uri="{63B3BB69-23CF-44E3-9099-C40C66FF867C}">
                  <a14:compatExt spid="_x0000_s180059"/>
                </a:ext>
                <a:ext uri="{FF2B5EF4-FFF2-40B4-BE49-F238E27FC236}">
                  <a16:creationId xmlns:a16="http://schemas.microsoft.com/office/drawing/2014/main" id="{00000000-0008-0000-0E00-00005B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89</xdr:row>
          <xdr:rowOff>0</xdr:rowOff>
        </xdr:from>
        <xdr:to>
          <xdr:col>41</xdr:col>
          <xdr:colOff>234950</xdr:colOff>
          <xdr:row>89</xdr:row>
          <xdr:rowOff>190500</xdr:rowOff>
        </xdr:to>
        <xdr:sp macro="" textlink="">
          <xdr:nvSpPr>
            <xdr:cNvPr id="180060" name="Check Box 860" hidden="1">
              <a:extLst>
                <a:ext uri="{63B3BB69-23CF-44E3-9099-C40C66FF867C}">
                  <a14:compatExt spid="_x0000_s180060"/>
                </a:ext>
                <a:ext uri="{FF2B5EF4-FFF2-40B4-BE49-F238E27FC236}">
                  <a16:creationId xmlns:a16="http://schemas.microsoft.com/office/drawing/2014/main" id="{00000000-0008-0000-0E00-00005C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89</xdr:row>
          <xdr:rowOff>0</xdr:rowOff>
        </xdr:from>
        <xdr:to>
          <xdr:col>41</xdr:col>
          <xdr:colOff>234950</xdr:colOff>
          <xdr:row>89</xdr:row>
          <xdr:rowOff>190500</xdr:rowOff>
        </xdr:to>
        <xdr:sp macro="" textlink="">
          <xdr:nvSpPr>
            <xdr:cNvPr id="180061" name="Check Box 861" hidden="1">
              <a:extLst>
                <a:ext uri="{63B3BB69-23CF-44E3-9099-C40C66FF867C}">
                  <a14:compatExt spid="_x0000_s180061"/>
                </a:ext>
                <a:ext uri="{FF2B5EF4-FFF2-40B4-BE49-F238E27FC236}">
                  <a16:creationId xmlns:a16="http://schemas.microsoft.com/office/drawing/2014/main" id="{00000000-0008-0000-0E00-00005D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89</xdr:row>
          <xdr:rowOff>0</xdr:rowOff>
        </xdr:from>
        <xdr:to>
          <xdr:col>41</xdr:col>
          <xdr:colOff>234950</xdr:colOff>
          <xdr:row>89</xdr:row>
          <xdr:rowOff>190500</xdr:rowOff>
        </xdr:to>
        <xdr:sp macro="" textlink="">
          <xdr:nvSpPr>
            <xdr:cNvPr id="180062" name="Check Box 862" hidden="1">
              <a:extLst>
                <a:ext uri="{63B3BB69-23CF-44E3-9099-C40C66FF867C}">
                  <a14:compatExt spid="_x0000_s180062"/>
                </a:ext>
                <a:ext uri="{FF2B5EF4-FFF2-40B4-BE49-F238E27FC236}">
                  <a16:creationId xmlns:a16="http://schemas.microsoft.com/office/drawing/2014/main" id="{00000000-0008-0000-0E00-00005E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89</xdr:row>
          <xdr:rowOff>0</xdr:rowOff>
        </xdr:from>
        <xdr:to>
          <xdr:col>41</xdr:col>
          <xdr:colOff>234950</xdr:colOff>
          <xdr:row>89</xdr:row>
          <xdr:rowOff>190500</xdr:rowOff>
        </xdr:to>
        <xdr:sp macro="" textlink="">
          <xdr:nvSpPr>
            <xdr:cNvPr id="180063" name="Check Box 863" hidden="1">
              <a:extLst>
                <a:ext uri="{63B3BB69-23CF-44E3-9099-C40C66FF867C}">
                  <a14:compatExt spid="_x0000_s180063"/>
                </a:ext>
                <a:ext uri="{FF2B5EF4-FFF2-40B4-BE49-F238E27FC236}">
                  <a16:creationId xmlns:a16="http://schemas.microsoft.com/office/drawing/2014/main" id="{00000000-0008-0000-0E00-00005F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89</xdr:row>
          <xdr:rowOff>0</xdr:rowOff>
        </xdr:from>
        <xdr:to>
          <xdr:col>41</xdr:col>
          <xdr:colOff>234950</xdr:colOff>
          <xdr:row>89</xdr:row>
          <xdr:rowOff>190500</xdr:rowOff>
        </xdr:to>
        <xdr:sp macro="" textlink="">
          <xdr:nvSpPr>
            <xdr:cNvPr id="180064" name="Check Box 864" hidden="1">
              <a:extLst>
                <a:ext uri="{63B3BB69-23CF-44E3-9099-C40C66FF867C}">
                  <a14:compatExt spid="_x0000_s180064"/>
                </a:ext>
                <a:ext uri="{FF2B5EF4-FFF2-40B4-BE49-F238E27FC236}">
                  <a16:creationId xmlns:a16="http://schemas.microsoft.com/office/drawing/2014/main" id="{00000000-0008-0000-0E00-000060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89</xdr:row>
          <xdr:rowOff>0</xdr:rowOff>
        </xdr:from>
        <xdr:to>
          <xdr:col>41</xdr:col>
          <xdr:colOff>234950</xdr:colOff>
          <xdr:row>89</xdr:row>
          <xdr:rowOff>190500</xdr:rowOff>
        </xdr:to>
        <xdr:sp macro="" textlink="">
          <xdr:nvSpPr>
            <xdr:cNvPr id="180065" name="Check Box 865" hidden="1">
              <a:extLst>
                <a:ext uri="{63B3BB69-23CF-44E3-9099-C40C66FF867C}">
                  <a14:compatExt spid="_x0000_s180065"/>
                </a:ext>
                <a:ext uri="{FF2B5EF4-FFF2-40B4-BE49-F238E27FC236}">
                  <a16:creationId xmlns:a16="http://schemas.microsoft.com/office/drawing/2014/main" id="{00000000-0008-0000-0E00-000061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89</xdr:row>
          <xdr:rowOff>0</xdr:rowOff>
        </xdr:from>
        <xdr:to>
          <xdr:col>41</xdr:col>
          <xdr:colOff>234950</xdr:colOff>
          <xdr:row>89</xdr:row>
          <xdr:rowOff>190500</xdr:rowOff>
        </xdr:to>
        <xdr:sp macro="" textlink="">
          <xdr:nvSpPr>
            <xdr:cNvPr id="180066" name="Check Box 866" hidden="1">
              <a:extLst>
                <a:ext uri="{63B3BB69-23CF-44E3-9099-C40C66FF867C}">
                  <a14:compatExt spid="_x0000_s180066"/>
                </a:ext>
                <a:ext uri="{FF2B5EF4-FFF2-40B4-BE49-F238E27FC236}">
                  <a16:creationId xmlns:a16="http://schemas.microsoft.com/office/drawing/2014/main" id="{00000000-0008-0000-0E00-000062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89</xdr:row>
          <xdr:rowOff>0</xdr:rowOff>
        </xdr:from>
        <xdr:to>
          <xdr:col>41</xdr:col>
          <xdr:colOff>234950</xdr:colOff>
          <xdr:row>89</xdr:row>
          <xdr:rowOff>190500</xdr:rowOff>
        </xdr:to>
        <xdr:sp macro="" textlink="">
          <xdr:nvSpPr>
            <xdr:cNvPr id="180067" name="Check Box 867" hidden="1">
              <a:extLst>
                <a:ext uri="{63B3BB69-23CF-44E3-9099-C40C66FF867C}">
                  <a14:compatExt spid="_x0000_s180067"/>
                </a:ext>
                <a:ext uri="{FF2B5EF4-FFF2-40B4-BE49-F238E27FC236}">
                  <a16:creationId xmlns:a16="http://schemas.microsoft.com/office/drawing/2014/main" id="{00000000-0008-0000-0E00-000063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89</xdr:row>
          <xdr:rowOff>0</xdr:rowOff>
        </xdr:from>
        <xdr:to>
          <xdr:col>41</xdr:col>
          <xdr:colOff>234950</xdr:colOff>
          <xdr:row>89</xdr:row>
          <xdr:rowOff>190500</xdr:rowOff>
        </xdr:to>
        <xdr:sp macro="" textlink="">
          <xdr:nvSpPr>
            <xdr:cNvPr id="180068" name="Check Box 868" hidden="1">
              <a:extLst>
                <a:ext uri="{63B3BB69-23CF-44E3-9099-C40C66FF867C}">
                  <a14:compatExt spid="_x0000_s180068"/>
                </a:ext>
                <a:ext uri="{FF2B5EF4-FFF2-40B4-BE49-F238E27FC236}">
                  <a16:creationId xmlns:a16="http://schemas.microsoft.com/office/drawing/2014/main" id="{00000000-0008-0000-0E00-000064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89</xdr:row>
          <xdr:rowOff>0</xdr:rowOff>
        </xdr:from>
        <xdr:to>
          <xdr:col>41</xdr:col>
          <xdr:colOff>234950</xdr:colOff>
          <xdr:row>89</xdr:row>
          <xdr:rowOff>190500</xdr:rowOff>
        </xdr:to>
        <xdr:sp macro="" textlink="">
          <xdr:nvSpPr>
            <xdr:cNvPr id="180069" name="Check Box 869" hidden="1">
              <a:extLst>
                <a:ext uri="{63B3BB69-23CF-44E3-9099-C40C66FF867C}">
                  <a14:compatExt spid="_x0000_s180069"/>
                </a:ext>
                <a:ext uri="{FF2B5EF4-FFF2-40B4-BE49-F238E27FC236}">
                  <a16:creationId xmlns:a16="http://schemas.microsoft.com/office/drawing/2014/main" id="{00000000-0008-0000-0E00-000065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89</xdr:row>
          <xdr:rowOff>0</xdr:rowOff>
        </xdr:from>
        <xdr:to>
          <xdr:col>41</xdr:col>
          <xdr:colOff>234950</xdr:colOff>
          <xdr:row>89</xdr:row>
          <xdr:rowOff>190500</xdr:rowOff>
        </xdr:to>
        <xdr:sp macro="" textlink="">
          <xdr:nvSpPr>
            <xdr:cNvPr id="180070" name="Check Box 870" hidden="1">
              <a:extLst>
                <a:ext uri="{63B3BB69-23CF-44E3-9099-C40C66FF867C}">
                  <a14:compatExt spid="_x0000_s180070"/>
                </a:ext>
                <a:ext uri="{FF2B5EF4-FFF2-40B4-BE49-F238E27FC236}">
                  <a16:creationId xmlns:a16="http://schemas.microsoft.com/office/drawing/2014/main" id="{00000000-0008-0000-0E00-000066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89</xdr:row>
          <xdr:rowOff>0</xdr:rowOff>
        </xdr:from>
        <xdr:to>
          <xdr:col>41</xdr:col>
          <xdr:colOff>234950</xdr:colOff>
          <xdr:row>89</xdr:row>
          <xdr:rowOff>190500</xdr:rowOff>
        </xdr:to>
        <xdr:sp macro="" textlink="">
          <xdr:nvSpPr>
            <xdr:cNvPr id="180071" name="Check Box 871" hidden="1">
              <a:extLst>
                <a:ext uri="{63B3BB69-23CF-44E3-9099-C40C66FF867C}">
                  <a14:compatExt spid="_x0000_s180071"/>
                </a:ext>
                <a:ext uri="{FF2B5EF4-FFF2-40B4-BE49-F238E27FC236}">
                  <a16:creationId xmlns:a16="http://schemas.microsoft.com/office/drawing/2014/main" id="{00000000-0008-0000-0E00-000067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97</xdr:row>
          <xdr:rowOff>0</xdr:rowOff>
        </xdr:from>
        <xdr:to>
          <xdr:col>25</xdr:col>
          <xdr:colOff>12700</xdr:colOff>
          <xdr:row>97</xdr:row>
          <xdr:rowOff>190500</xdr:rowOff>
        </xdr:to>
        <xdr:sp macro="" textlink="">
          <xdr:nvSpPr>
            <xdr:cNvPr id="180072" name="Check Box 872" hidden="1">
              <a:extLst>
                <a:ext uri="{63B3BB69-23CF-44E3-9099-C40C66FF867C}">
                  <a14:compatExt spid="_x0000_s180072"/>
                </a:ext>
                <a:ext uri="{FF2B5EF4-FFF2-40B4-BE49-F238E27FC236}">
                  <a16:creationId xmlns:a16="http://schemas.microsoft.com/office/drawing/2014/main" id="{00000000-0008-0000-0E00-000068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97</xdr:row>
          <xdr:rowOff>0</xdr:rowOff>
        </xdr:from>
        <xdr:to>
          <xdr:col>25</xdr:col>
          <xdr:colOff>12700</xdr:colOff>
          <xdr:row>97</xdr:row>
          <xdr:rowOff>190500</xdr:rowOff>
        </xdr:to>
        <xdr:sp macro="" textlink="">
          <xdr:nvSpPr>
            <xdr:cNvPr id="180073" name="Check Box 873" hidden="1">
              <a:extLst>
                <a:ext uri="{63B3BB69-23CF-44E3-9099-C40C66FF867C}">
                  <a14:compatExt spid="_x0000_s180073"/>
                </a:ext>
                <a:ext uri="{FF2B5EF4-FFF2-40B4-BE49-F238E27FC236}">
                  <a16:creationId xmlns:a16="http://schemas.microsoft.com/office/drawing/2014/main" id="{00000000-0008-0000-0E00-000069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97</xdr:row>
          <xdr:rowOff>0</xdr:rowOff>
        </xdr:from>
        <xdr:to>
          <xdr:col>25</xdr:col>
          <xdr:colOff>12700</xdr:colOff>
          <xdr:row>97</xdr:row>
          <xdr:rowOff>190500</xdr:rowOff>
        </xdr:to>
        <xdr:sp macro="" textlink="">
          <xdr:nvSpPr>
            <xdr:cNvPr id="180074" name="Check Box 874" hidden="1">
              <a:extLst>
                <a:ext uri="{63B3BB69-23CF-44E3-9099-C40C66FF867C}">
                  <a14:compatExt spid="_x0000_s180074"/>
                </a:ext>
                <a:ext uri="{FF2B5EF4-FFF2-40B4-BE49-F238E27FC236}">
                  <a16:creationId xmlns:a16="http://schemas.microsoft.com/office/drawing/2014/main" id="{00000000-0008-0000-0E00-00006A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97</xdr:row>
          <xdr:rowOff>0</xdr:rowOff>
        </xdr:from>
        <xdr:to>
          <xdr:col>41</xdr:col>
          <xdr:colOff>234950</xdr:colOff>
          <xdr:row>97</xdr:row>
          <xdr:rowOff>190500</xdr:rowOff>
        </xdr:to>
        <xdr:sp macro="" textlink="">
          <xdr:nvSpPr>
            <xdr:cNvPr id="180075" name="Check Box 875" hidden="1">
              <a:extLst>
                <a:ext uri="{63B3BB69-23CF-44E3-9099-C40C66FF867C}">
                  <a14:compatExt spid="_x0000_s180075"/>
                </a:ext>
                <a:ext uri="{FF2B5EF4-FFF2-40B4-BE49-F238E27FC236}">
                  <a16:creationId xmlns:a16="http://schemas.microsoft.com/office/drawing/2014/main" id="{00000000-0008-0000-0E00-00006B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97</xdr:row>
          <xdr:rowOff>0</xdr:rowOff>
        </xdr:from>
        <xdr:to>
          <xdr:col>41</xdr:col>
          <xdr:colOff>234950</xdr:colOff>
          <xdr:row>97</xdr:row>
          <xdr:rowOff>190500</xdr:rowOff>
        </xdr:to>
        <xdr:sp macro="" textlink="">
          <xdr:nvSpPr>
            <xdr:cNvPr id="180076" name="Check Box 876" hidden="1">
              <a:extLst>
                <a:ext uri="{63B3BB69-23CF-44E3-9099-C40C66FF867C}">
                  <a14:compatExt spid="_x0000_s180076"/>
                </a:ext>
                <a:ext uri="{FF2B5EF4-FFF2-40B4-BE49-F238E27FC236}">
                  <a16:creationId xmlns:a16="http://schemas.microsoft.com/office/drawing/2014/main" id="{00000000-0008-0000-0E00-00006C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97</xdr:row>
          <xdr:rowOff>0</xdr:rowOff>
        </xdr:from>
        <xdr:to>
          <xdr:col>41</xdr:col>
          <xdr:colOff>234950</xdr:colOff>
          <xdr:row>97</xdr:row>
          <xdr:rowOff>190500</xdr:rowOff>
        </xdr:to>
        <xdr:sp macro="" textlink="">
          <xdr:nvSpPr>
            <xdr:cNvPr id="180077" name="Check Box 877" hidden="1">
              <a:extLst>
                <a:ext uri="{63B3BB69-23CF-44E3-9099-C40C66FF867C}">
                  <a14:compatExt spid="_x0000_s180077"/>
                </a:ext>
                <a:ext uri="{FF2B5EF4-FFF2-40B4-BE49-F238E27FC236}">
                  <a16:creationId xmlns:a16="http://schemas.microsoft.com/office/drawing/2014/main" id="{00000000-0008-0000-0E00-00006D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97</xdr:row>
          <xdr:rowOff>0</xdr:rowOff>
        </xdr:from>
        <xdr:to>
          <xdr:col>41</xdr:col>
          <xdr:colOff>234950</xdr:colOff>
          <xdr:row>97</xdr:row>
          <xdr:rowOff>190500</xdr:rowOff>
        </xdr:to>
        <xdr:sp macro="" textlink="">
          <xdr:nvSpPr>
            <xdr:cNvPr id="180078" name="Check Box 878" hidden="1">
              <a:extLst>
                <a:ext uri="{63B3BB69-23CF-44E3-9099-C40C66FF867C}">
                  <a14:compatExt spid="_x0000_s180078"/>
                </a:ext>
                <a:ext uri="{FF2B5EF4-FFF2-40B4-BE49-F238E27FC236}">
                  <a16:creationId xmlns:a16="http://schemas.microsoft.com/office/drawing/2014/main" id="{00000000-0008-0000-0E00-00006E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97</xdr:row>
          <xdr:rowOff>0</xdr:rowOff>
        </xdr:from>
        <xdr:to>
          <xdr:col>41</xdr:col>
          <xdr:colOff>234950</xdr:colOff>
          <xdr:row>97</xdr:row>
          <xdr:rowOff>190500</xdr:rowOff>
        </xdr:to>
        <xdr:sp macro="" textlink="">
          <xdr:nvSpPr>
            <xdr:cNvPr id="180079" name="Check Box 879" hidden="1">
              <a:extLst>
                <a:ext uri="{63B3BB69-23CF-44E3-9099-C40C66FF867C}">
                  <a14:compatExt spid="_x0000_s180079"/>
                </a:ext>
                <a:ext uri="{FF2B5EF4-FFF2-40B4-BE49-F238E27FC236}">
                  <a16:creationId xmlns:a16="http://schemas.microsoft.com/office/drawing/2014/main" id="{00000000-0008-0000-0E00-00006F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97</xdr:row>
          <xdr:rowOff>0</xdr:rowOff>
        </xdr:from>
        <xdr:to>
          <xdr:col>41</xdr:col>
          <xdr:colOff>234950</xdr:colOff>
          <xdr:row>97</xdr:row>
          <xdr:rowOff>190500</xdr:rowOff>
        </xdr:to>
        <xdr:sp macro="" textlink="">
          <xdr:nvSpPr>
            <xdr:cNvPr id="180080" name="Check Box 880" hidden="1">
              <a:extLst>
                <a:ext uri="{63B3BB69-23CF-44E3-9099-C40C66FF867C}">
                  <a14:compatExt spid="_x0000_s180080"/>
                </a:ext>
                <a:ext uri="{FF2B5EF4-FFF2-40B4-BE49-F238E27FC236}">
                  <a16:creationId xmlns:a16="http://schemas.microsoft.com/office/drawing/2014/main" id="{00000000-0008-0000-0E00-000070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97</xdr:row>
          <xdr:rowOff>0</xdr:rowOff>
        </xdr:from>
        <xdr:to>
          <xdr:col>41</xdr:col>
          <xdr:colOff>234950</xdr:colOff>
          <xdr:row>97</xdr:row>
          <xdr:rowOff>190500</xdr:rowOff>
        </xdr:to>
        <xdr:sp macro="" textlink="">
          <xdr:nvSpPr>
            <xdr:cNvPr id="180081" name="Check Box 881" hidden="1">
              <a:extLst>
                <a:ext uri="{63B3BB69-23CF-44E3-9099-C40C66FF867C}">
                  <a14:compatExt spid="_x0000_s180081"/>
                </a:ext>
                <a:ext uri="{FF2B5EF4-FFF2-40B4-BE49-F238E27FC236}">
                  <a16:creationId xmlns:a16="http://schemas.microsoft.com/office/drawing/2014/main" id="{00000000-0008-0000-0E00-000071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97</xdr:row>
          <xdr:rowOff>0</xdr:rowOff>
        </xdr:from>
        <xdr:to>
          <xdr:col>41</xdr:col>
          <xdr:colOff>234950</xdr:colOff>
          <xdr:row>97</xdr:row>
          <xdr:rowOff>190500</xdr:rowOff>
        </xdr:to>
        <xdr:sp macro="" textlink="">
          <xdr:nvSpPr>
            <xdr:cNvPr id="180082" name="Check Box 882" hidden="1">
              <a:extLst>
                <a:ext uri="{63B3BB69-23CF-44E3-9099-C40C66FF867C}">
                  <a14:compatExt spid="_x0000_s180082"/>
                </a:ext>
                <a:ext uri="{FF2B5EF4-FFF2-40B4-BE49-F238E27FC236}">
                  <a16:creationId xmlns:a16="http://schemas.microsoft.com/office/drawing/2014/main" id="{00000000-0008-0000-0E00-000072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97</xdr:row>
          <xdr:rowOff>0</xdr:rowOff>
        </xdr:from>
        <xdr:to>
          <xdr:col>41</xdr:col>
          <xdr:colOff>234950</xdr:colOff>
          <xdr:row>97</xdr:row>
          <xdr:rowOff>190500</xdr:rowOff>
        </xdr:to>
        <xdr:sp macro="" textlink="">
          <xdr:nvSpPr>
            <xdr:cNvPr id="180083" name="Check Box 883" hidden="1">
              <a:extLst>
                <a:ext uri="{63B3BB69-23CF-44E3-9099-C40C66FF867C}">
                  <a14:compatExt spid="_x0000_s180083"/>
                </a:ext>
                <a:ext uri="{FF2B5EF4-FFF2-40B4-BE49-F238E27FC236}">
                  <a16:creationId xmlns:a16="http://schemas.microsoft.com/office/drawing/2014/main" id="{00000000-0008-0000-0E00-000073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97</xdr:row>
          <xdr:rowOff>0</xdr:rowOff>
        </xdr:from>
        <xdr:to>
          <xdr:col>41</xdr:col>
          <xdr:colOff>234950</xdr:colOff>
          <xdr:row>97</xdr:row>
          <xdr:rowOff>190500</xdr:rowOff>
        </xdr:to>
        <xdr:sp macro="" textlink="">
          <xdr:nvSpPr>
            <xdr:cNvPr id="180084" name="Check Box 884" hidden="1">
              <a:extLst>
                <a:ext uri="{63B3BB69-23CF-44E3-9099-C40C66FF867C}">
                  <a14:compatExt spid="_x0000_s180084"/>
                </a:ext>
                <a:ext uri="{FF2B5EF4-FFF2-40B4-BE49-F238E27FC236}">
                  <a16:creationId xmlns:a16="http://schemas.microsoft.com/office/drawing/2014/main" id="{00000000-0008-0000-0E00-000074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97</xdr:row>
          <xdr:rowOff>0</xdr:rowOff>
        </xdr:from>
        <xdr:to>
          <xdr:col>41</xdr:col>
          <xdr:colOff>234950</xdr:colOff>
          <xdr:row>97</xdr:row>
          <xdr:rowOff>190500</xdr:rowOff>
        </xdr:to>
        <xdr:sp macro="" textlink="">
          <xdr:nvSpPr>
            <xdr:cNvPr id="180085" name="Check Box 885" hidden="1">
              <a:extLst>
                <a:ext uri="{63B3BB69-23CF-44E3-9099-C40C66FF867C}">
                  <a14:compatExt spid="_x0000_s180085"/>
                </a:ext>
                <a:ext uri="{FF2B5EF4-FFF2-40B4-BE49-F238E27FC236}">
                  <a16:creationId xmlns:a16="http://schemas.microsoft.com/office/drawing/2014/main" id="{00000000-0008-0000-0E00-000075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97</xdr:row>
          <xdr:rowOff>0</xdr:rowOff>
        </xdr:from>
        <xdr:to>
          <xdr:col>41</xdr:col>
          <xdr:colOff>234950</xdr:colOff>
          <xdr:row>97</xdr:row>
          <xdr:rowOff>190500</xdr:rowOff>
        </xdr:to>
        <xdr:sp macro="" textlink="">
          <xdr:nvSpPr>
            <xdr:cNvPr id="180086" name="Check Box 886" hidden="1">
              <a:extLst>
                <a:ext uri="{63B3BB69-23CF-44E3-9099-C40C66FF867C}">
                  <a14:compatExt spid="_x0000_s180086"/>
                </a:ext>
                <a:ext uri="{FF2B5EF4-FFF2-40B4-BE49-F238E27FC236}">
                  <a16:creationId xmlns:a16="http://schemas.microsoft.com/office/drawing/2014/main" id="{00000000-0008-0000-0E00-000076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97</xdr:row>
          <xdr:rowOff>0</xdr:rowOff>
        </xdr:from>
        <xdr:to>
          <xdr:col>41</xdr:col>
          <xdr:colOff>234950</xdr:colOff>
          <xdr:row>97</xdr:row>
          <xdr:rowOff>190500</xdr:rowOff>
        </xdr:to>
        <xdr:sp macro="" textlink="">
          <xdr:nvSpPr>
            <xdr:cNvPr id="180087" name="Check Box 887" hidden="1">
              <a:extLst>
                <a:ext uri="{63B3BB69-23CF-44E3-9099-C40C66FF867C}">
                  <a14:compatExt spid="_x0000_s180087"/>
                </a:ext>
                <a:ext uri="{FF2B5EF4-FFF2-40B4-BE49-F238E27FC236}">
                  <a16:creationId xmlns:a16="http://schemas.microsoft.com/office/drawing/2014/main" id="{00000000-0008-0000-0E00-000077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97</xdr:row>
          <xdr:rowOff>0</xdr:rowOff>
        </xdr:from>
        <xdr:to>
          <xdr:col>41</xdr:col>
          <xdr:colOff>234950</xdr:colOff>
          <xdr:row>97</xdr:row>
          <xdr:rowOff>190500</xdr:rowOff>
        </xdr:to>
        <xdr:sp macro="" textlink="">
          <xdr:nvSpPr>
            <xdr:cNvPr id="180088" name="Check Box 888" hidden="1">
              <a:extLst>
                <a:ext uri="{63B3BB69-23CF-44E3-9099-C40C66FF867C}">
                  <a14:compatExt spid="_x0000_s180088"/>
                </a:ext>
                <a:ext uri="{FF2B5EF4-FFF2-40B4-BE49-F238E27FC236}">
                  <a16:creationId xmlns:a16="http://schemas.microsoft.com/office/drawing/2014/main" id="{00000000-0008-0000-0E00-000078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97</xdr:row>
          <xdr:rowOff>0</xdr:rowOff>
        </xdr:from>
        <xdr:to>
          <xdr:col>41</xdr:col>
          <xdr:colOff>234950</xdr:colOff>
          <xdr:row>97</xdr:row>
          <xdr:rowOff>190500</xdr:rowOff>
        </xdr:to>
        <xdr:sp macro="" textlink="">
          <xdr:nvSpPr>
            <xdr:cNvPr id="180089" name="Check Box 889" hidden="1">
              <a:extLst>
                <a:ext uri="{63B3BB69-23CF-44E3-9099-C40C66FF867C}">
                  <a14:compatExt spid="_x0000_s180089"/>
                </a:ext>
                <a:ext uri="{FF2B5EF4-FFF2-40B4-BE49-F238E27FC236}">
                  <a16:creationId xmlns:a16="http://schemas.microsoft.com/office/drawing/2014/main" id="{00000000-0008-0000-0E00-000079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97</xdr:row>
          <xdr:rowOff>0</xdr:rowOff>
        </xdr:from>
        <xdr:to>
          <xdr:col>41</xdr:col>
          <xdr:colOff>234950</xdr:colOff>
          <xdr:row>97</xdr:row>
          <xdr:rowOff>190500</xdr:rowOff>
        </xdr:to>
        <xdr:sp macro="" textlink="">
          <xdr:nvSpPr>
            <xdr:cNvPr id="180090" name="Check Box 890" hidden="1">
              <a:extLst>
                <a:ext uri="{63B3BB69-23CF-44E3-9099-C40C66FF867C}">
                  <a14:compatExt spid="_x0000_s180090"/>
                </a:ext>
                <a:ext uri="{FF2B5EF4-FFF2-40B4-BE49-F238E27FC236}">
                  <a16:creationId xmlns:a16="http://schemas.microsoft.com/office/drawing/2014/main" id="{00000000-0008-0000-0E00-00007A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97</xdr:row>
          <xdr:rowOff>0</xdr:rowOff>
        </xdr:from>
        <xdr:to>
          <xdr:col>41</xdr:col>
          <xdr:colOff>234950</xdr:colOff>
          <xdr:row>97</xdr:row>
          <xdr:rowOff>190500</xdr:rowOff>
        </xdr:to>
        <xdr:sp macro="" textlink="">
          <xdr:nvSpPr>
            <xdr:cNvPr id="180091" name="Check Box 891" hidden="1">
              <a:extLst>
                <a:ext uri="{63B3BB69-23CF-44E3-9099-C40C66FF867C}">
                  <a14:compatExt spid="_x0000_s180091"/>
                </a:ext>
                <a:ext uri="{FF2B5EF4-FFF2-40B4-BE49-F238E27FC236}">
                  <a16:creationId xmlns:a16="http://schemas.microsoft.com/office/drawing/2014/main" id="{00000000-0008-0000-0E00-00007B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97</xdr:row>
          <xdr:rowOff>0</xdr:rowOff>
        </xdr:from>
        <xdr:to>
          <xdr:col>41</xdr:col>
          <xdr:colOff>234950</xdr:colOff>
          <xdr:row>97</xdr:row>
          <xdr:rowOff>190500</xdr:rowOff>
        </xdr:to>
        <xdr:sp macro="" textlink="">
          <xdr:nvSpPr>
            <xdr:cNvPr id="180092" name="Check Box 892" hidden="1">
              <a:extLst>
                <a:ext uri="{63B3BB69-23CF-44E3-9099-C40C66FF867C}">
                  <a14:compatExt spid="_x0000_s180092"/>
                </a:ext>
                <a:ext uri="{FF2B5EF4-FFF2-40B4-BE49-F238E27FC236}">
                  <a16:creationId xmlns:a16="http://schemas.microsoft.com/office/drawing/2014/main" id="{00000000-0008-0000-0E00-00007C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80</xdr:row>
          <xdr:rowOff>0</xdr:rowOff>
        </xdr:from>
        <xdr:to>
          <xdr:col>25</xdr:col>
          <xdr:colOff>12700</xdr:colOff>
          <xdr:row>80</xdr:row>
          <xdr:rowOff>190500</xdr:rowOff>
        </xdr:to>
        <xdr:sp macro="" textlink="">
          <xdr:nvSpPr>
            <xdr:cNvPr id="180093" name="Check Box 893" hidden="1">
              <a:extLst>
                <a:ext uri="{63B3BB69-23CF-44E3-9099-C40C66FF867C}">
                  <a14:compatExt spid="_x0000_s180093"/>
                </a:ext>
                <a:ext uri="{FF2B5EF4-FFF2-40B4-BE49-F238E27FC236}">
                  <a16:creationId xmlns:a16="http://schemas.microsoft.com/office/drawing/2014/main" id="{00000000-0008-0000-0E00-00007D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80</xdr:row>
          <xdr:rowOff>0</xdr:rowOff>
        </xdr:from>
        <xdr:to>
          <xdr:col>25</xdr:col>
          <xdr:colOff>12700</xdr:colOff>
          <xdr:row>80</xdr:row>
          <xdr:rowOff>190500</xdr:rowOff>
        </xdr:to>
        <xdr:sp macro="" textlink="">
          <xdr:nvSpPr>
            <xdr:cNvPr id="180094" name="Check Box 894" hidden="1">
              <a:extLst>
                <a:ext uri="{63B3BB69-23CF-44E3-9099-C40C66FF867C}">
                  <a14:compatExt spid="_x0000_s180094"/>
                </a:ext>
                <a:ext uri="{FF2B5EF4-FFF2-40B4-BE49-F238E27FC236}">
                  <a16:creationId xmlns:a16="http://schemas.microsoft.com/office/drawing/2014/main" id="{00000000-0008-0000-0E00-00007E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80</xdr:row>
          <xdr:rowOff>0</xdr:rowOff>
        </xdr:from>
        <xdr:to>
          <xdr:col>25</xdr:col>
          <xdr:colOff>12700</xdr:colOff>
          <xdr:row>80</xdr:row>
          <xdr:rowOff>190500</xdr:rowOff>
        </xdr:to>
        <xdr:sp macro="" textlink="">
          <xdr:nvSpPr>
            <xdr:cNvPr id="180095" name="Check Box 895" hidden="1">
              <a:extLst>
                <a:ext uri="{63B3BB69-23CF-44E3-9099-C40C66FF867C}">
                  <a14:compatExt spid="_x0000_s180095"/>
                </a:ext>
                <a:ext uri="{FF2B5EF4-FFF2-40B4-BE49-F238E27FC236}">
                  <a16:creationId xmlns:a16="http://schemas.microsoft.com/office/drawing/2014/main" id="{00000000-0008-0000-0E00-00007F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88</xdr:row>
          <xdr:rowOff>0</xdr:rowOff>
        </xdr:from>
        <xdr:to>
          <xdr:col>25</xdr:col>
          <xdr:colOff>12700</xdr:colOff>
          <xdr:row>88</xdr:row>
          <xdr:rowOff>190500</xdr:rowOff>
        </xdr:to>
        <xdr:sp macro="" textlink="">
          <xdr:nvSpPr>
            <xdr:cNvPr id="180096" name="Check Box 896" hidden="1">
              <a:extLst>
                <a:ext uri="{63B3BB69-23CF-44E3-9099-C40C66FF867C}">
                  <a14:compatExt spid="_x0000_s180096"/>
                </a:ext>
                <a:ext uri="{FF2B5EF4-FFF2-40B4-BE49-F238E27FC236}">
                  <a16:creationId xmlns:a16="http://schemas.microsoft.com/office/drawing/2014/main" id="{00000000-0008-0000-0E00-000080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88</xdr:row>
          <xdr:rowOff>0</xdr:rowOff>
        </xdr:from>
        <xdr:to>
          <xdr:col>25</xdr:col>
          <xdr:colOff>12700</xdr:colOff>
          <xdr:row>88</xdr:row>
          <xdr:rowOff>190500</xdr:rowOff>
        </xdr:to>
        <xdr:sp macro="" textlink="">
          <xdr:nvSpPr>
            <xdr:cNvPr id="180097" name="Check Box 897" hidden="1">
              <a:extLst>
                <a:ext uri="{63B3BB69-23CF-44E3-9099-C40C66FF867C}">
                  <a14:compatExt spid="_x0000_s180097"/>
                </a:ext>
                <a:ext uri="{FF2B5EF4-FFF2-40B4-BE49-F238E27FC236}">
                  <a16:creationId xmlns:a16="http://schemas.microsoft.com/office/drawing/2014/main" id="{00000000-0008-0000-0E00-000081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88</xdr:row>
          <xdr:rowOff>0</xdr:rowOff>
        </xdr:from>
        <xdr:to>
          <xdr:col>25</xdr:col>
          <xdr:colOff>12700</xdr:colOff>
          <xdr:row>88</xdr:row>
          <xdr:rowOff>190500</xdr:rowOff>
        </xdr:to>
        <xdr:sp macro="" textlink="">
          <xdr:nvSpPr>
            <xdr:cNvPr id="180098" name="Check Box 898" hidden="1">
              <a:extLst>
                <a:ext uri="{63B3BB69-23CF-44E3-9099-C40C66FF867C}">
                  <a14:compatExt spid="_x0000_s180098"/>
                </a:ext>
                <a:ext uri="{FF2B5EF4-FFF2-40B4-BE49-F238E27FC236}">
                  <a16:creationId xmlns:a16="http://schemas.microsoft.com/office/drawing/2014/main" id="{00000000-0008-0000-0E00-000082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96</xdr:row>
          <xdr:rowOff>0</xdr:rowOff>
        </xdr:from>
        <xdr:to>
          <xdr:col>25</xdr:col>
          <xdr:colOff>12700</xdr:colOff>
          <xdr:row>96</xdr:row>
          <xdr:rowOff>190500</xdr:rowOff>
        </xdr:to>
        <xdr:sp macro="" textlink="">
          <xdr:nvSpPr>
            <xdr:cNvPr id="180099" name="Check Box 899" hidden="1">
              <a:extLst>
                <a:ext uri="{63B3BB69-23CF-44E3-9099-C40C66FF867C}">
                  <a14:compatExt spid="_x0000_s180099"/>
                </a:ext>
                <a:ext uri="{FF2B5EF4-FFF2-40B4-BE49-F238E27FC236}">
                  <a16:creationId xmlns:a16="http://schemas.microsoft.com/office/drawing/2014/main" id="{00000000-0008-0000-0E00-000083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96</xdr:row>
          <xdr:rowOff>0</xdr:rowOff>
        </xdr:from>
        <xdr:to>
          <xdr:col>25</xdr:col>
          <xdr:colOff>12700</xdr:colOff>
          <xdr:row>96</xdr:row>
          <xdr:rowOff>190500</xdr:rowOff>
        </xdr:to>
        <xdr:sp macro="" textlink="">
          <xdr:nvSpPr>
            <xdr:cNvPr id="180100" name="Check Box 900" hidden="1">
              <a:extLst>
                <a:ext uri="{63B3BB69-23CF-44E3-9099-C40C66FF867C}">
                  <a14:compatExt spid="_x0000_s180100"/>
                </a:ext>
                <a:ext uri="{FF2B5EF4-FFF2-40B4-BE49-F238E27FC236}">
                  <a16:creationId xmlns:a16="http://schemas.microsoft.com/office/drawing/2014/main" id="{00000000-0008-0000-0E00-000084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96</xdr:row>
          <xdr:rowOff>0</xdr:rowOff>
        </xdr:from>
        <xdr:to>
          <xdr:col>25</xdr:col>
          <xdr:colOff>12700</xdr:colOff>
          <xdr:row>96</xdr:row>
          <xdr:rowOff>190500</xdr:rowOff>
        </xdr:to>
        <xdr:sp macro="" textlink="">
          <xdr:nvSpPr>
            <xdr:cNvPr id="180101" name="Check Box 901" hidden="1">
              <a:extLst>
                <a:ext uri="{63B3BB69-23CF-44E3-9099-C40C66FF867C}">
                  <a14:compatExt spid="_x0000_s180101"/>
                </a:ext>
                <a:ext uri="{FF2B5EF4-FFF2-40B4-BE49-F238E27FC236}">
                  <a16:creationId xmlns:a16="http://schemas.microsoft.com/office/drawing/2014/main" id="{00000000-0008-0000-0E00-000085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105</xdr:row>
          <xdr:rowOff>0</xdr:rowOff>
        </xdr:from>
        <xdr:to>
          <xdr:col>25</xdr:col>
          <xdr:colOff>12700</xdr:colOff>
          <xdr:row>105</xdr:row>
          <xdr:rowOff>190500</xdr:rowOff>
        </xdr:to>
        <xdr:sp macro="" textlink="">
          <xdr:nvSpPr>
            <xdr:cNvPr id="180102" name="Check Box 902" hidden="1">
              <a:extLst>
                <a:ext uri="{63B3BB69-23CF-44E3-9099-C40C66FF867C}">
                  <a14:compatExt spid="_x0000_s180102"/>
                </a:ext>
                <a:ext uri="{FF2B5EF4-FFF2-40B4-BE49-F238E27FC236}">
                  <a16:creationId xmlns:a16="http://schemas.microsoft.com/office/drawing/2014/main" id="{00000000-0008-0000-0E00-000086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105</xdr:row>
          <xdr:rowOff>0</xdr:rowOff>
        </xdr:from>
        <xdr:to>
          <xdr:col>25</xdr:col>
          <xdr:colOff>12700</xdr:colOff>
          <xdr:row>105</xdr:row>
          <xdr:rowOff>190500</xdr:rowOff>
        </xdr:to>
        <xdr:sp macro="" textlink="">
          <xdr:nvSpPr>
            <xdr:cNvPr id="180103" name="Check Box 903" hidden="1">
              <a:extLst>
                <a:ext uri="{63B3BB69-23CF-44E3-9099-C40C66FF867C}">
                  <a14:compatExt spid="_x0000_s180103"/>
                </a:ext>
                <a:ext uri="{FF2B5EF4-FFF2-40B4-BE49-F238E27FC236}">
                  <a16:creationId xmlns:a16="http://schemas.microsoft.com/office/drawing/2014/main" id="{00000000-0008-0000-0E00-000087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105</xdr:row>
          <xdr:rowOff>0</xdr:rowOff>
        </xdr:from>
        <xdr:to>
          <xdr:col>25</xdr:col>
          <xdr:colOff>12700</xdr:colOff>
          <xdr:row>105</xdr:row>
          <xdr:rowOff>190500</xdr:rowOff>
        </xdr:to>
        <xdr:sp macro="" textlink="">
          <xdr:nvSpPr>
            <xdr:cNvPr id="180104" name="Check Box 904" hidden="1">
              <a:extLst>
                <a:ext uri="{63B3BB69-23CF-44E3-9099-C40C66FF867C}">
                  <a14:compatExt spid="_x0000_s180104"/>
                </a:ext>
                <a:ext uri="{FF2B5EF4-FFF2-40B4-BE49-F238E27FC236}">
                  <a16:creationId xmlns:a16="http://schemas.microsoft.com/office/drawing/2014/main" id="{00000000-0008-0000-0E00-000088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105</xdr:row>
          <xdr:rowOff>0</xdr:rowOff>
        </xdr:from>
        <xdr:to>
          <xdr:col>41</xdr:col>
          <xdr:colOff>234950</xdr:colOff>
          <xdr:row>105</xdr:row>
          <xdr:rowOff>190500</xdr:rowOff>
        </xdr:to>
        <xdr:sp macro="" textlink="">
          <xdr:nvSpPr>
            <xdr:cNvPr id="180105" name="Check Box 905" hidden="1">
              <a:extLst>
                <a:ext uri="{63B3BB69-23CF-44E3-9099-C40C66FF867C}">
                  <a14:compatExt spid="_x0000_s180105"/>
                </a:ext>
                <a:ext uri="{FF2B5EF4-FFF2-40B4-BE49-F238E27FC236}">
                  <a16:creationId xmlns:a16="http://schemas.microsoft.com/office/drawing/2014/main" id="{00000000-0008-0000-0E00-000089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105</xdr:row>
          <xdr:rowOff>0</xdr:rowOff>
        </xdr:from>
        <xdr:to>
          <xdr:col>41</xdr:col>
          <xdr:colOff>234950</xdr:colOff>
          <xdr:row>105</xdr:row>
          <xdr:rowOff>190500</xdr:rowOff>
        </xdr:to>
        <xdr:sp macro="" textlink="">
          <xdr:nvSpPr>
            <xdr:cNvPr id="180106" name="Check Box 906" hidden="1">
              <a:extLst>
                <a:ext uri="{63B3BB69-23CF-44E3-9099-C40C66FF867C}">
                  <a14:compatExt spid="_x0000_s180106"/>
                </a:ext>
                <a:ext uri="{FF2B5EF4-FFF2-40B4-BE49-F238E27FC236}">
                  <a16:creationId xmlns:a16="http://schemas.microsoft.com/office/drawing/2014/main" id="{00000000-0008-0000-0E00-00008A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105</xdr:row>
          <xdr:rowOff>0</xdr:rowOff>
        </xdr:from>
        <xdr:to>
          <xdr:col>41</xdr:col>
          <xdr:colOff>234950</xdr:colOff>
          <xdr:row>105</xdr:row>
          <xdr:rowOff>190500</xdr:rowOff>
        </xdr:to>
        <xdr:sp macro="" textlink="">
          <xdr:nvSpPr>
            <xdr:cNvPr id="180107" name="Check Box 907" hidden="1">
              <a:extLst>
                <a:ext uri="{63B3BB69-23CF-44E3-9099-C40C66FF867C}">
                  <a14:compatExt spid="_x0000_s180107"/>
                </a:ext>
                <a:ext uri="{FF2B5EF4-FFF2-40B4-BE49-F238E27FC236}">
                  <a16:creationId xmlns:a16="http://schemas.microsoft.com/office/drawing/2014/main" id="{00000000-0008-0000-0E00-00008B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105</xdr:row>
          <xdr:rowOff>0</xdr:rowOff>
        </xdr:from>
        <xdr:to>
          <xdr:col>41</xdr:col>
          <xdr:colOff>234950</xdr:colOff>
          <xdr:row>105</xdr:row>
          <xdr:rowOff>190500</xdr:rowOff>
        </xdr:to>
        <xdr:sp macro="" textlink="">
          <xdr:nvSpPr>
            <xdr:cNvPr id="180108" name="Check Box 908" hidden="1">
              <a:extLst>
                <a:ext uri="{63B3BB69-23CF-44E3-9099-C40C66FF867C}">
                  <a14:compatExt spid="_x0000_s180108"/>
                </a:ext>
                <a:ext uri="{FF2B5EF4-FFF2-40B4-BE49-F238E27FC236}">
                  <a16:creationId xmlns:a16="http://schemas.microsoft.com/office/drawing/2014/main" id="{00000000-0008-0000-0E00-00008C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105</xdr:row>
          <xdr:rowOff>0</xdr:rowOff>
        </xdr:from>
        <xdr:to>
          <xdr:col>41</xdr:col>
          <xdr:colOff>234950</xdr:colOff>
          <xdr:row>105</xdr:row>
          <xdr:rowOff>190500</xdr:rowOff>
        </xdr:to>
        <xdr:sp macro="" textlink="">
          <xdr:nvSpPr>
            <xdr:cNvPr id="180109" name="Check Box 909" hidden="1">
              <a:extLst>
                <a:ext uri="{63B3BB69-23CF-44E3-9099-C40C66FF867C}">
                  <a14:compatExt spid="_x0000_s180109"/>
                </a:ext>
                <a:ext uri="{FF2B5EF4-FFF2-40B4-BE49-F238E27FC236}">
                  <a16:creationId xmlns:a16="http://schemas.microsoft.com/office/drawing/2014/main" id="{00000000-0008-0000-0E00-00008D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105</xdr:row>
          <xdr:rowOff>0</xdr:rowOff>
        </xdr:from>
        <xdr:to>
          <xdr:col>41</xdr:col>
          <xdr:colOff>234950</xdr:colOff>
          <xdr:row>105</xdr:row>
          <xdr:rowOff>190500</xdr:rowOff>
        </xdr:to>
        <xdr:sp macro="" textlink="">
          <xdr:nvSpPr>
            <xdr:cNvPr id="180110" name="Check Box 910" hidden="1">
              <a:extLst>
                <a:ext uri="{63B3BB69-23CF-44E3-9099-C40C66FF867C}">
                  <a14:compatExt spid="_x0000_s180110"/>
                </a:ext>
                <a:ext uri="{FF2B5EF4-FFF2-40B4-BE49-F238E27FC236}">
                  <a16:creationId xmlns:a16="http://schemas.microsoft.com/office/drawing/2014/main" id="{00000000-0008-0000-0E00-00008E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105</xdr:row>
          <xdr:rowOff>0</xdr:rowOff>
        </xdr:from>
        <xdr:to>
          <xdr:col>41</xdr:col>
          <xdr:colOff>234950</xdr:colOff>
          <xdr:row>105</xdr:row>
          <xdr:rowOff>190500</xdr:rowOff>
        </xdr:to>
        <xdr:sp macro="" textlink="">
          <xdr:nvSpPr>
            <xdr:cNvPr id="180111" name="Check Box 911" hidden="1">
              <a:extLst>
                <a:ext uri="{63B3BB69-23CF-44E3-9099-C40C66FF867C}">
                  <a14:compatExt spid="_x0000_s180111"/>
                </a:ext>
                <a:ext uri="{FF2B5EF4-FFF2-40B4-BE49-F238E27FC236}">
                  <a16:creationId xmlns:a16="http://schemas.microsoft.com/office/drawing/2014/main" id="{00000000-0008-0000-0E00-00008F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105</xdr:row>
          <xdr:rowOff>0</xdr:rowOff>
        </xdr:from>
        <xdr:to>
          <xdr:col>41</xdr:col>
          <xdr:colOff>234950</xdr:colOff>
          <xdr:row>105</xdr:row>
          <xdr:rowOff>190500</xdr:rowOff>
        </xdr:to>
        <xdr:sp macro="" textlink="">
          <xdr:nvSpPr>
            <xdr:cNvPr id="180112" name="Check Box 912" hidden="1">
              <a:extLst>
                <a:ext uri="{63B3BB69-23CF-44E3-9099-C40C66FF867C}">
                  <a14:compatExt spid="_x0000_s180112"/>
                </a:ext>
                <a:ext uri="{FF2B5EF4-FFF2-40B4-BE49-F238E27FC236}">
                  <a16:creationId xmlns:a16="http://schemas.microsoft.com/office/drawing/2014/main" id="{00000000-0008-0000-0E00-000090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105</xdr:row>
          <xdr:rowOff>0</xdr:rowOff>
        </xdr:from>
        <xdr:to>
          <xdr:col>41</xdr:col>
          <xdr:colOff>234950</xdr:colOff>
          <xdr:row>105</xdr:row>
          <xdr:rowOff>190500</xdr:rowOff>
        </xdr:to>
        <xdr:sp macro="" textlink="">
          <xdr:nvSpPr>
            <xdr:cNvPr id="180113" name="Check Box 913" hidden="1">
              <a:extLst>
                <a:ext uri="{63B3BB69-23CF-44E3-9099-C40C66FF867C}">
                  <a14:compatExt spid="_x0000_s180113"/>
                </a:ext>
                <a:ext uri="{FF2B5EF4-FFF2-40B4-BE49-F238E27FC236}">
                  <a16:creationId xmlns:a16="http://schemas.microsoft.com/office/drawing/2014/main" id="{00000000-0008-0000-0E00-000091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105</xdr:row>
          <xdr:rowOff>0</xdr:rowOff>
        </xdr:from>
        <xdr:to>
          <xdr:col>41</xdr:col>
          <xdr:colOff>234950</xdr:colOff>
          <xdr:row>105</xdr:row>
          <xdr:rowOff>190500</xdr:rowOff>
        </xdr:to>
        <xdr:sp macro="" textlink="">
          <xdr:nvSpPr>
            <xdr:cNvPr id="180114" name="Check Box 914" hidden="1">
              <a:extLst>
                <a:ext uri="{63B3BB69-23CF-44E3-9099-C40C66FF867C}">
                  <a14:compatExt spid="_x0000_s180114"/>
                </a:ext>
                <a:ext uri="{FF2B5EF4-FFF2-40B4-BE49-F238E27FC236}">
                  <a16:creationId xmlns:a16="http://schemas.microsoft.com/office/drawing/2014/main" id="{00000000-0008-0000-0E00-000092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105</xdr:row>
          <xdr:rowOff>0</xdr:rowOff>
        </xdr:from>
        <xdr:to>
          <xdr:col>41</xdr:col>
          <xdr:colOff>234950</xdr:colOff>
          <xdr:row>105</xdr:row>
          <xdr:rowOff>190500</xdr:rowOff>
        </xdr:to>
        <xdr:sp macro="" textlink="">
          <xdr:nvSpPr>
            <xdr:cNvPr id="180115" name="Check Box 915" hidden="1">
              <a:extLst>
                <a:ext uri="{63B3BB69-23CF-44E3-9099-C40C66FF867C}">
                  <a14:compatExt spid="_x0000_s180115"/>
                </a:ext>
                <a:ext uri="{FF2B5EF4-FFF2-40B4-BE49-F238E27FC236}">
                  <a16:creationId xmlns:a16="http://schemas.microsoft.com/office/drawing/2014/main" id="{00000000-0008-0000-0E00-000093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105</xdr:row>
          <xdr:rowOff>0</xdr:rowOff>
        </xdr:from>
        <xdr:to>
          <xdr:col>41</xdr:col>
          <xdr:colOff>234950</xdr:colOff>
          <xdr:row>105</xdr:row>
          <xdr:rowOff>190500</xdr:rowOff>
        </xdr:to>
        <xdr:sp macro="" textlink="">
          <xdr:nvSpPr>
            <xdr:cNvPr id="180116" name="Check Box 916" hidden="1">
              <a:extLst>
                <a:ext uri="{63B3BB69-23CF-44E3-9099-C40C66FF867C}">
                  <a14:compatExt spid="_x0000_s180116"/>
                </a:ext>
                <a:ext uri="{FF2B5EF4-FFF2-40B4-BE49-F238E27FC236}">
                  <a16:creationId xmlns:a16="http://schemas.microsoft.com/office/drawing/2014/main" id="{00000000-0008-0000-0E00-000094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105</xdr:row>
          <xdr:rowOff>0</xdr:rowOff>
        </xdr:from>
        <xdr:to>
          <xdr:col>41</xdr:col>
          <xdr:colOff>234950</xdr:colOff>
          <xdr:row>105</xdr:row>
          <xdr:rowOff>190500</xdr:rowOff>
        </xdr:to>
        <xdr:sp macro="" textlink="">
          <xdr:nvSpPr>
            <xdr:cNvPr id="180117" name="Check Box 917" hidden="1">
              <a:extLst>
                <a:ext uri="{63B3BB69-23CF-44E3-9099-C40C66FF867C}">
                  <a14:compatExt spid="_x0000_s180117"/>
                </a:ext>
                <a:ext uri="{FF2B5EF4-FFF2-40B4-BE49-F238E27FC236}">
                  <a16:creationId xmlns:a16="http://schemas.microsoft.com/office/drawing/2014/main" id="{00000000-0008-0000-0E00-000095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105</xdr:row>
          <xdr:rowOff>0</xdr:rowOff>
        </xdr:from>
        <xdr:to>
          <xdr:col>41</xdr:col>
          <xdr:colOff>234950</xdr:colOff>
          <xdr:row>105</xdr:row>
          <xdr:rowOff>190500</xdr:rowOff>
        </xdr:to>
        <xdr:sp macro="" textlink="">
          <xdr:nvSpPr>
            <xdr:cNvPr id="180118" name="Check Box 918" hidden="1">
              <a:extLst>
                <a:ext uri="{63B3BB69-23CF-44E3-9099-C40C66FF867C}">
                  <a14:compatExt spid="_x0000_s180118"/>
                </a:ext>
                <a:ext uri="{FF2B5EF4-FFF2-40B4-BE49-F238E27FC236}">
                  <a16:creationId xmlns:a16="http://schemas.microsoft.com/office/drawing/2014/main" id="{00000000-0008-0000-0E00-000096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105</xdr:row>
          <xdr:rowOff>0</xdr:rowOff>
        </xdr:from>
        <xdr:to>
          <xdr:col>41</xdr:col>
          <xdr:colOff>234950</xdr:colOff>
          <xdr:row>105</xdr:row>
          <xdr:rowOff>190500</xdr:rowOff>
        </xdr:to>
        <xdr:sp macro="" textlink="">
          <xdr:nvSpPr>
            <xdr:cNvPr id="180119" name="Check Box 919" hidden="1">
              <a:extLst>
                <a:ext uri="{63B3BB69-23CF-44E3-9099-C40C66FF867C}">
                  <a14:compatExt spid="_x0000_s180119"/>
                </a:ext>
                <a:ext uri="{FF2B5EF4-FFF2-40B4-BE49-F238E27FC236}">
                  <a16:creationId xmlns:a16="http://schemas.microsoft.com/office/drawing/2014/main" id="{00000000-0008-0000-0E00-000097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105</xdr:row>
          <xdr:rowOff>0</xdr:rowOff>
        </xdr:from>
        <xdr:to>
          <xdr:col>41</xdr:col>
          <xdr:colOff>234950</xdr:colOff>
          <xdr:row>105</xdr:row>
          <xdr:rowOff>190500</xdr:rowOff>
        </xdr:to>
        <xdr:sp macro="" textlink="">
          <xdr:nvSpPr>
            <xdr:cNvPr id="180120" name="Check Box 920" hidden="1">
              <a:extLst>
                <a:ext uri="{63B3BB69-23CF-44E3-9099-C40C66FF867C}">
                  <a14:compatExt spid="_x0000_s180120"/>
                </a:ext>
                <a:ext uri="{FF2B5EF4-FFF2-40B4-BE49-F238E27FC236}">
                  <a16:creationId xmlns:a16="http://schemas.microsoft.com/office/drawing/2014/main" id="{00000000-0008-0000-0E00-000098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105</xdr:row>
          <xdr:rowOff>0</xdr:rowOff>
        </xdr:from>
        <xdr:to>
          <xdr:col>41</xdr:col>
          <xdr:colOff>234950</xdr:colOff>
          <xdr:row>105</xdr:row>
          <xdr:rowOff>190500</xdr:rowOff>
        </xdr:to>
        <xdr:sp macro="" textlink="">
          <xdr:nvSpPr>
            <xdr:cNvPr id="180121" name="Check Box 921" hidden="1">
              <a:extLst>
                <a:ext uri="{63B3BB69-23CF-44E3-9099-C40C66FF867C}">
                  <a14:compatExt spid="_x0000_s180121"/>
                </a:ext>
                <a:ext uri="{FF2B5EF4-FFF2-40B4-BE49-F238E27FC236}">
                  <a16:creationId xmlns:a16="http://schemas.microsoft.com/office/drawing/2014/main" id="{00000000-0008-0000-0E00-000099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105</xdr:row>
          <xdr:rowOff>0</xdr:rowOff>
        </xdr:from>
        <xdr:to>
          <xdr:col>41</xdr:col>
          <xdr:colOff>234950</xdr:colOff>
          <xdr:row>105</xdr:row>
          <xdr:rowOff>190500</xdr:rowOff>
        </xdr:to>
        <xdr:sp macro="" textlink="">
          <xdr:nvSpPr>
            <xdr:cNvPr id="180122" name="Check Box 922" hidden="1">
              <a:extLst>
                <a:ext uri="{63B3BB69-23CF-44E3-9099-C40C66FF867C}">
                  <a14:compatExt spid="_x0000_s180122"/>
                </a:ext>
                <a:ext uri="{FF2B5EF4-FFF2-40B4-BE49-F238E27FC236}">
                  <a16:creationId xmlns:a16="http://schemas.microsoft.com/office/drawing/2014/main" id="{00000000-0008-0000-0E00-00009A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104</xdr:row>
          <xdr:rowOff>0</xdr:rowOff>
        </xdr:from>
        <xdr:to>
          <xdr:col>25</xdr:col>
          <xdr:colOff>12700</xdr:colOff>
          <xdr:row>104</xdr:row>
          <xdr:rowOff>190500</xdr:rowOff>
        </xdr:to>
        <xdr:sp macro="" textlink="">
          <xdr:nvSpPr>
            <xdr:cNvPr id="180123" name="Check Box 923" hidden="1">
              <a:extLst>
                <a:ext uri="{63B3BB69-23CF-44E3-9099-C40C66FF867C}">
                  <a14:compatExt spid="_x0000_s180123"/>
                </a:ext>
                <a:ext uri="{FF2B5EF4-FFF2-40B4-BE49-F238E27FC236}">
                  <a16:creationId xmlns:a16="http://schemas.microsoft.com/office/drawing/2014/main" id="{00000000-0008-0000-0E00-00009B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104</xdr:row>
          <xdr:rowOff>0</xdr:rowOff>
        </xdr:from>
        <xdr:to>
          <xdr:col>25</xdr:col>
          <xdr:colOff>12700</xdr:colOff>
          <xdr:row>104</xdr:row>
          <xdr:rowOff>190500</xdr:rowOff>
        </xdr:to>
        <xdr:sp macro="" textlink="">
          <xdr:nvSpPr>
            <xdr:cNvPr id="180124" name="Check Box 924" hidden="1">
              <a:extLst>
                <a:ext uri="{63B3BB69-23CF-44E3-9099-C40C66FF867C}">
                  <a14:compatExt spid="_x0000_s180124"/>
                </a:ext>
                <a:ext uri="{FF2B5EF4-FFF2-40B4-BE49-F238E27FC236}">
                  <a16:creationId xmlns:a16="http://schemas.microsoft.com/office/drawing/2014/main" id="{00000000-0008-0000-0E00-00009C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104</xdr:row>
          <xdr:rowOff>0</xdr:rowOff>
        </xdr:from>
        <xdr:to>
          <xdr:col>25</xdr:col>
          <xdr:colOff>12700</xdr:colOff>
          <xdr:row>104</xdr:row>
          <xdr:rowOff>190500</xdr:rowOff>
        </xdr:to>
        <xdr:sp macro="" textlink="">
          <xdr:nvSpPr>
            <xdr:cNvPr id="180125" name="Check Box 925" hidden="1">
              <a:extLst>
                <a:ext uri="{63B3BB69-23CF-44E3-9099-C40C66FF867C}">
                  <a14:compatExt spid="_x0000_s180125"/>
                </a:ext>
                <a:ext uri="{FF2B5EF4-FFF2-40B4-BE49-F238E27FC236}">
                  <a16:creationId xmlns:a16="http://schemas.microsoft.com/office/drawing/2014/main" id="{00000000-0008-0000-0E00-00009D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41</xdr:row>
          <xdr:rowOff>0</xdr:rowOff>
        </xdr:from>
        <xdr:to>
          <xdr:col>25</xdr:col>
          <xdr:colOff>12700</xdr:colOff>
          <xdr:row>41</xdr:row>
          <xdr:rowOff>190500</xdr:rowOff>
        </xdr:to>
        <xdr:sp macro="" textlink="">
          <xdr:nvSpPr>
            <xdr:cNvPr id="180126" name="Check Box 926" hidden="1">
              <a:extLst>
                <a:ext uri="{63B3BB69-23CF-44E3-9099-C40C66FF867C}">
                  <a14:compatExt spid="_x0000_s180126"/>
                </a:ext>
                <a:ext uri="{FF2B5EF4-FFF2-40B4-BE49-F238E27FC236}">
                  <a16:creationId xmlns:a16="http://schemas.microsoft.com/office/drawing/2014/main" id="{00000000-0008-0000-0E00-00009E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41</xdr:row>
          <xdr:rowOff>0</xdr:rowOff>
        </xdr:from>
        <xdr:to>
          <xdr:col>25</xdr:col>
          <xdr:colOff>12700</xdr:colOff>
          <xdr:row>41</xdr:row>
          <xdr:rowOff>190500</xdr:rowOff>
        </xdr:to>
        <xdr:sp macro="" textlink="">
          <xdr:nvSpPr>
            <xdr:cNvPr id="180127" name="Check Box 927" hidden="1">
              <a:extLst>
                <a:ext uri="{63B3BB69-23CF-44E3-9099-C40C66FF867C}">
                  <a14:compatExt spid="_x0000_s180127"/>
                </a:ext>
                <a:ext uri="{FF2B5EF4-FFF2-40B4-BE49-F238E27FC236}">
                  <a16:creationId xmlns:a16="http://schemas.microsoft.com/office/drawing/2014/main" id="{00000000-0008-0000-0E00-00009F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41</xdr:row>
          <xdr:rowOff>0</xdr:rowOff>
        </xdr:from>
        <xdr:to>
          <xdr:col>25</xdr:col>
          <xdr:colOff>12700</xdr:colOff>
          <xdr:row>41</xdr:row>
          <xdr:rowOff>190500</xdr:rowOff>
        </xdr:to>
        <xdr:sp macro="" textlink="">
          <xdr:nvSpPr>
            <xdr:cNvPr id="180128" name="Check Box 928" hidden="1">
              <a:extLst>
                <a:ext uri="{63B3BB69-23CF-44E3-9099-C40C66FF867C}">
                  <a14:compatExt spid="_x0000_s180128"/>
                </a:ext>
                <a:ext uri="{FF2B5EF4-FFF2-40B4-BE49-F238E27FC236}">
                  <a16:creationId xmlns:a16="http://schemas.microsoft.com/office/drawing/2014/main" id="{00000000-0008-0000-0E00-0000A0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49</xdr:row>
          <xdr:rowOff>0</xdr:rowOff>
        </xdr:from>
        <xdr:to>
          <xdr:col>25</xdr:col>
          <xdr:colOff>12700</xdr:colOff>
          <xdr:row>49</xdr:row>
          <xdr:rowOff>190500</xdr:rowOff>
        </xdr:to>
        <xdr:sp macro="" textlink="">
          <xdr:nvSpPr>
            <xdr:cNvPr id="180129" name="Check Box 929" hidden="1">
              <a:extLst>
                <a:ext uri="{63B3BB69-23CF-44E3-9099-C40C66FF867C}">
                  <a14:compatExt spid="_x0000_s180129"/>
                </a:ext>
                <a:ext uri="{FF2B5EF4-FFF2-40B4-BE49-F238E27FC236}">
                  <a16:creationId xmlns:a16="http://schemas.microsoft.com/office/drawing/2014/main" id="{00000000-0008-0000-0E00-0000A1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49</xdr:row>
          <xdr:rowOff>0</xdr:rowOff>
        </xdr:from>
        <xdr:to>
          <xdr:col>25</xdr:col>
          <xdr:colOff>12700</xdr:colOff>
          <xdr:row>49</xdr:row>
          <xdr:rowOff>190500</xdr:rowOff>
        </xdr:to>
        <xdr:sp macro="" textlink="">
          <xdr:nvSpPr>
            <xdr:cNvPr id="180130" name="Check Box 930" hidden="1">
              <a:extLst>
                <a:ext uri="{63B3BB69-23CF-44E3-9099-C40C66FF867C}">
                  <a14:compatExt spid="_x0000_s180130"/>
                </a:ext>
                <a:ext uri="{FF2B5EF4-FFF2-40B4-BE49-F238E27FC236}">
                  <a16:creationId xmlns:a16="http://schemas.microsoft.com/office/drawing/2014/main" id="{00000000-0008-0000-0E00-0000A2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49</xdr:row>
          <xdr:rowOff>0</xdr:rowOff>
        </xdr:from>
        <xdr:to>
          <xdr:col>25</xdr:col>
          <xdr:colOff>12700</xdr:colOff>
          <xdr:row>49</xdr:row>
          <xdr:rowOff>190500</xdr:rowOff>
        </xdr:to>
        <xdr:sp macro="" textlink="">
          <xdr:nvSpPr>
            <xdr:cNvPr id="180131" name="Check Box 931" hidden="1">
              <a:extLst>
                <a:ext uri="{63B3BB69-23CF-44E3-9099-C40C66FF867C}">
                  <a14:compatExt spid="_x0000_s180131"/>
                </a:ext>
                <a:ext uri="{FF2B5EF4-FFF2-40B4-BE49-F238E27FC236}">
                  <a16:creationId xmlns:a16="http://schemas.microsoft.com/office/drawing/2014/main" id="{00000000-0008-0000-0E00-0000A3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57</xdr:row>
          <xdr:rowOff>0</xdr:rowOff>
        </xdr:from>
        <xdr:to>
          <xdr:col>25</xdr:col>
          <xdr:colOff>12700</xdr:colOff>
          <xdr:row>57</xdr:row>
          <xdr:rowOff>190500</xdr:rowOff>
        </xdr:to>
        <xdr:sp macro="" textlink="">
          <xdr:nvSpPr>
            <xdr:cNvPr id="180132" name="Check Box 932" hidden="1">
              <a:extLst>
                <a:ext uri="{63B3BB69-23CF-44E3-9099-C40C66FF867C}">
                  <a14:compatExt spid="_x0000_s180132"/>
                </a:ext>
                <a:ext uri="{FF2B5EF4-FFF2-40B4-BE49-F238E27FC236}">
                  <a16:creationId xmlns:a16="http://schemas.microsoft.com/office/drawing/2014/main" id="{00000000-0008-0000-0E00-0000A4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57</xdr:row>
          <xdr:rowOff>0</xdr:rowOff>
        </xdr:from>
        <xdr:to>
          <xdr:col>25</xdr:col>
          <xdr:colOff>12700</xdr:colOff>
          <xdr:row>57</xdr:row>
          <xdr:rowOff>190500</xdr:rowOff>
        </xdr:to>
        <xdr:sp macro="" textlink="">
          <xdr:nvSpPr>
            <xdr:cNvPr id="180133" name="Check Box 933" hidden="1">
              <a:extLst>
                <a:ext uri="{63B3BB69-23CF-44E3-9099-C40C66FF867C}">
                  <a14:compatExt spid="_x0000_s180133"/>
                </a:ext>
                <a:ext uri="{FF2B5EF4-FFF2-40B4-BE49-F238E27FC236}">
                  <a16:creationId xmlns:a16="http://schemas.microsoft.com/office/drawing/2014/main" id="{00000000-0008-0000-0E00-0000A5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57</xdr:row>
          <xdr:rowOff>0</xdr:rowOff>
        </xdr:from>
        <xdr:to>
          <xdr:col>25</xdr:col>
          <xdr:colOff>12700</xdr:colOff>
          <xdr:row>57</xdr:row>
          <xdr:rowOff>190500</xdr:rowOff>
        </xdr:to>
        <xdr:sp macro="" textlink="">
          <xdr:nvSpPr>
            <xdr:cNvPr id="180134" name="Check Box 934" hidden="1">
              <a:extLst>
                <a:ext uri="{63B3BB69-23CF-44E3-9099-C40C66FF867C}">
                  <a14:compatExt spid="_x0000_s180134"/>
                </a:ext>
                <a:ext uri="{FF2B5EF4-FFF2-40B4-BE49-F238E27FC236}">
                  <a16:creationId xmlns:a16="http://schemas.microsoft.com/office/drawing/2014/main" id="{00000000-0008-0000-0E00-0000A6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41</xdr:row>
          <xdr:rowOff>0</xdr:rowOff>
        </xdr:from>
        <xdr:to>
          <xdr:col>25</xdr:col>
          <xdr:colOff>12700</xdr:colOff>
          <xdr:row>41</xdr:row>
          <xdr:rowOff>190500</xdr:rowOff>
        </xdr:to>
        <xdr:sp macro="" textlink="">
          <xdr:nvSpPr>
            <xdr:cNvPr id="180135" name="Check Box 935" hidden="1">
              <a:extLst>
                <a:ext uri="{63B3BB69-23CF-44E3-9099-C40C66FF867C}">
                  <a14:compatExt spid="_x0000_s180135"/>
                </a:ext>
                <a:ext uri="{FF2B5EF4-FFF2-40B4-BE49-F238E27FC236}">
                  <a16:creationId xmlns:a16="http://schemas.microsoft.com/office/drawing/2014/main" id="{00000000-0008-0000-0E00-0000A7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41</xdr:row>
          <xdr:rowOff>0</xdr:rowOff>
        </xdr:from>
        <xdr:to>
          <xdr:col>25</xdr:col>
          <xdr:colOff>12700</xdr:colOff>
          <xdr:row>41</xdr:row>
          <xdr:rowOff>190500</xdr:rowOff>
        </xdr:to>
        <xdr:sp macro="" textlink="">
          <xdr:nvSpPr>
            <xdr:cNvPr id="180136" name="Check Box 936" hidden="1">
              <a:extLst>
                <a:ext uri="{63B3BB69-23CF-44E3-9099-C40C66FF867C}">
                  <a14:compatExt spid="_x0000_s180136"/>
                </a:ext>
                <a:ext uri="{FF2B5EF4-FFF2-40B4-BE49-F238E27FC236}">
                  <a16:creationId xmlns:a16="http://schemas.microsoft.com/office/drawing/2014/main" id="{00000000-0008-0000-0E00-0000A8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41</xdr:row>
          <xdr:rowOff>0</xdr:rowOff>
        </xdr:from>
        <xdr:to>
          <xdr:col>25</xdr:col>
          <xdr:colOff>12700</xdr:colOff>
          <xdr:row>41</xdr:row>
          <xdr:rowOff>190500</xdr:rowOff>
        </xdr:to>
        <xdr:sp macro="" textlink="">
          <xdr:nvSpPr>
            <xdr:cNvPr id="180137" name="Check Box 937" hidden="1">
              <a:extLst>
                <a:ext uri="{63B3BB69-23CF-44E3-9099-C40C66FF867C}">
                  <a14:compatExt spid="_x0000_s180137"/>
                </a:ext>
                <a:ext uri="{FF2B5EF4-FFF2-40B4-BE49-F238E27FC236}">
                  <a16:creationId xmlns:a16="http://schemas.microsoft.com/office/drawing/2014/main" id="{00000000-0008-0000-0E00-0000A9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49</xdr:row>
          <xdr:rowOff>0</xdr:rowOff>
        </xdr:from>
        <xdr:to>
          <xdr:col>25</xdr:col>
          <xdr:colOff>12700</xdr:colOff>
          <xdr:row>49</xdr:row>
          <xdr:rowOff>190500</xdr:rowOff>
        </xdr:to>
        <xdr:sp macro="" textlink="">
          <xdr:nvSpPr>
            <xdr:cNvPr id="180138" name="Check Box 938" hidden="1">
              <a:extLst>
                <a:ext uri="{63B3BB69-23CF-44E3-9099-C40C66FF867C}">
                  <a14:compatExt spid="_x0000_s180138"/>
                </a:ext>
                <a:ext uri="{FF2B5EF4-FFF2-40B4-BE49-F238E27FC236}">
                  <a16:creationId xmlns:a16="http://schemas.microsoft.com/office/drawing/2014/main" id="{00000000-0008-0000-0E00-0000AA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49</xdr:row>
          <xdr:rowOff>0</xdr:rowOff>
        </xdr:from>
        <xdr:to>
          <xdr:col>25</xdr:col>
          <xdr:colOff>12700</xdr:colOff>
          <xdr:row>49</xdr:row>
          <xdr:rowOff>190500</xdr:rowOff>
        </xdr:to>
        <xdr:sp macro="" textlink="">
          <xdr:nvSpPr>
            <xdr:cNvPr id="180139" name="Check Box 939" hidden="1">
              <a:extLst>
                <a:ext uri="{63B3BB69-23CF-44E3-9099-C40C66FF867C}">
                  <a14:compatExt spid="_x0000_s180139"/>
                </a:ext>
                <a:ext uri="{FF2B5EF4-FFF2-40B4-BE49-F238E27FC236}">
                  <a16:creationId xmlns:a16="http://schemas.microsoft.com/office/drawing/2014/main" id="{00000000-0008-0000-0E00-0000AB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49</xdr:row>
          <xdr:rowOff>0</xdr:rowOff>
        </xdr:from>
        <xdr:to>
          <xdr:col>25</xdr:col>
          <xdr:colOff>12700</xdr:colOff>
          <xdr:row>49</xdr:row>
          <xdr:rowOff>190500</xdr:rowOff>
        </xdr:to>
        <xdr:sp macro="" textlink="">
          <xdr:nvSpPr>
            <xdr:cNvPr id="180140" name="Check Box 940" hidden="1">
              <a:extLst>
                <a:ext uri="{63B3BB69-23CF-44E3-9099-C40C66FF867C}">
                  <a14:compatExt spid="_x0000_s180140"/>
                </a:ext>
                <a:ext uri="{FF2B5EF4-FFF2-40B4-BE49-F238E27FC236}">
                  <a16:creationId xmlns:a16="http://schemas.microsoft.com/office/drawing/2014/main" id="{00000000-0008-0000-0E00-0000AC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57</xdr:row>
          <xdr:rowOff>0</xdr:rowOff>
        </xdr:from>
        <xdr:to>
          <xdr:col>25</xdr:col>
          <xdr:colOff>12700</xdr:colOff>
          <xdr:row>57</xdr:row>
          <xdr:rowOff>190500</xdr:rowOff>
        </xdr:to>
        <xdr:sp macro="" textlink="">
          <xdr:nvSpPr>
            <xdr:cNvPr id="180141" name="Check Box 941" hidden="1">
              <a:extLst>
                <a:ext uri="{63B3BB69-23CF-44E3-9099-C40C66FF867C}">
                  <a14:compatExt spid="_x0000_s180141"/>
                </a:ext>
                <a:ext uri="{FF2B5EF4-FFF2-40B4-BE49-F238E27FC236}">
                  <a16:creationId xmlns:a16="http://schemas.microsoft.com/office/drawing/2014/main" id="{00000000-0008-0000-0E00-0000AD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57</xdr:row>
          <xdr:rowOff>0</xdr:rowOff>
        </xdr:from>
        <xdr:to>
          <xdr:col>25</xdr:col>
          <xdr:colOff>12700</xdr:colOff>
          <xdr:row>57</xdr:row>
          <xdr:rowOff>190500</xdr:rowOff>
        </xdr:to>
        <xdr:sp macro="" textlink="">
          <xdr:nvSpPr>
            <xdr:cNvPr id="180142" name="Check Box 942" hidden="1">
              <a:extLst>
                <a:ext uri="{63B3BB69-23CF-44E3-9099-C40C66FF867C}">
                  <a14:compatExt spid="_x0000_s180142"/>
                </a:ext>
                <a:ext uri="{FF2B5EF4-FFF2-40B4-BE49-F238E27FC236}">
                  <a16:creationId xmlns:a16="http://schemas.microsoft.com/office/drawing/2014/main" id="{00000000-0008-0000-0E00-0000AE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57</xdr:row>
          <xdr:rowOff>0</xdr:rowOff>
        </xdr:from>
        <xdr:to>
          <xdr:col>25</xdr:col>
          <xdr:colOff>12700</xdr:colOff>
          <xdr:row>57</xdr:row>
          <xdr:rowOff>190500</xdr:rowOff>
        </xdr:to>
        <xdr:sp macro="" textlink="">
          <xdr:nvSpPr>
            <xdr:cNvPr id="180143" name="Check Box 943" hidden="1">
              <a:extLst>
                <a:ext uri="{63B3BB69-23CF-44E3-9099-C40C66FF867C}">
                  <a14:compatExt spid="_x0000_s180143"/>
                </a:ext>
                <a:ext uri="{FF2B5EF4-FFF2-40B4-BE49-F238E27FC236}">
                  <a16:creationId xmlns:a16="http://schemas.microsoft.com/office/drawing/2014/main" id="{00000000-0008-0000-0E00-0000AF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65</xdr:row>
          <xdr:rowOff>0</xdr:rowOff>
        </xdr:from>
        <xdr:to>
          <xdr:col>25</xdr:col>
          <xdr:colOff>12700</xdr:colOff>
          <xdr:row>65</xdr:row>
          <xdr:rowOff>190500</xdr:rowOff>
        </xdr:to>
        <xdr:sp macro="" textlink="">
          <xdr:nvSpPr>
            <xdr:cNvPr id="180144" name="Check Box 944" hidden="1">
              <a:extLst>
                <a:ext uri="{63B3BB69-23CF-44E3-9099-C40C66FF867C}">
                  <a14:compatExt spid="_x0000_s180144"/>
                </a:ext>
                <a:ext uri="{FF2B5EF4-FFF2-40B4-BE49-F238E27FC236}">
                  <a16:creationId xmlns:a16="http://schemas.microsoft.com/office/drawing/2014/main" id="{00000000-0008-0000-0E00-0000B0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65</xdr:row>
          <xdr:rowOff>0</xdr:rowOff>
        </xdr:from>
        <xdr:to>
          <xdr:col>25</xdr:col>
          <xdr:colOff>12700</xdr:colOff>
          <xdr:row>65</xdr:row>
          <xdr:rowOff>190500</xdr:rowOff>
        </xdr:to>
        <xdr:sp macro="" textlink="">
          <xdr:nvSpPr>
            <xdr:cNvPr id="180145" name="Check Box 945" hidden="1">
              <a:extLst>
                <a:ext uri="{63B3BB69-23CF-44E3-9099-C40C66FF867C}">
                  <a14:compatExt spid="_x0000_s180145"/>
                </a:ext>
                <a:ext uri="{FF2B5EF4-FFF2-40B4-BE49-F238E27FC236}">
                  <a16:creationId xmlns:a16="http://schemas.microsoft.com/office/drawing/2014/main" id="{00000000-0008-0000-0E00-0000B1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65</xdr:row>
          <xdr:rowOff>0</xdr:rowOff>
        </xdr:from>
        <xdr:to>
          <xdr:col>25</xdr:col>
          <xdr:colOff>12700</xdr:colOff>
          <xdr:row>65</xdr:row>
          <xdr:rowOff>190500</xdr:rowOff>
        </xdr:to>
        <xdr:sp macro="" textlink="">
          <xdr:nvSpPr>
            <xdr:cNvPr id="180146" name="Check Box 946" hidden="1">
              <a:extLst>
                <a:ext uri="{63B3BB69-23CF-44E3-9099-C40C66FF867C}">
                  <a14:compatExt spid="_x0000_s180146"/>
                </a:ext>
                <a:ext uri="{FF2B5EF4-FFF2-40B4-BE49-F238E27FC236}">
                  <a16:creationId xmlns:a16="http://schemas.microsoft.com/office/drawing/2014/main" id="{00000000-0008-0000-0E00-0000B2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73</xdr:row>
          <xdr:rowOff>0</xdr:rowOff>
        </xdr:from>
        <xdr:to>
          <xdr:col>25</xdr:col>
          <xdr:colOff>12700</xdr:colOff>
          <xdr:row>73</xdr:row>
          <xdr:rowOff>190500</xdr:rowOff>
        </xdr:to>
        <xdr:sp macro="" textlink="">
          <xdr:nvSpPr>
            <xdr:cNvPr id="180147" name="Check Box 947" hidden="1">
              <a:extLst>
                <a:ext uri="{63B3BB69-23CF-44E3-9099-C40C66FF867C}">
                  <a14:compatExt spid="_x0000_s180147"/>
                </a:ext>
                <a:ext uri="{FF2B5EF4-FFF2-40B4-BE49-F238E27FC236}">
                  <a16:creationId xmlns:a16="http://schemas.microsoft.com/office/drawing/2014/main" id="{00000000-0008-0000-0E00-0000B3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73</xdr:row>
          <xdr:rowOff>0</xdr:rowOff>
        </xdr:from>
        <xdr:to>
          <xdr:col>25</xdr:col>
          <xdr:colOff>12700</xdr:colOff>
          <xdr:row>73</xdr:row>
          <xdr:rowOff>190500</xdr:rowOff>
        </xdr:to>
        <xdr:sp macro="" textlink="">
          <xdr:nvSpPr>
            <xdr:cNvPr id="180148" name="Check Box 948" hidden="1">
              <a:extLst>
                <a:ext uri="{63B3BB69-23CF-44E3-9099-C40C66FF867C}">
                  <a14:compatExt spid="_x0000_s180148"/>
                </a:ext>
                <a:ext uri="{FF2B5EF4-FFF2-40B4-BE49-F238E27FC236}">
                  <a16:creationId xmlns:a16="http://schemas.microsoft.com/office/drawing/2014/main" id="{00000000-0008-0000-0E00-0000B4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73</xdr:row>
          <xdr:rowOff>0</xdr:rowOff>
        </xdr:from>
        <xdr:to>
          <xdr:col>25</xdr:col>
          <xdr:colOff>12700</xdr:colOff>
          <xdr:row>73</xdr:row>
          <xdr:rowOff>190500</xdr:rowOff>
        </xdr:to>
        <xdr:sp macro="" textlink="">
          <xdr:nvSpPr>
            <xdr:cNvPr id="180149" name="Check Box 949" hidden="1">
              <a:extLst>
                <a:ext uri="{63B3BB69-23CF-44E3-9099-C40C66FF867C}">
                  <a14:compatExt spid="_x0000_s180149"/>
                </a:ext>
                <a:ext uri="{FF2B5EF4-FFF2-40B4-BE49-F238E27FC236}">
                  <a16:creationId xmlns:a16="http://schemas.microsoft.com/office/drawing/2014/main" id="{00000000-0008-0000-0E00-0000B5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81</xdr:row>
          <xdr:rowOff>0</xdr:rowOff>
        </xdr:from>
        <xdr:to>
          <xdr:col>25</xdr:col>
          <xdr:colOff>12700</xdr:colOff>
          <xdr:row>81</xdr:row>
          <xdr:rowOff>190500</xdr:rowOff>
        </xdr:to>
        <xdr:sp macro="" textlink="">
          <xdr:nvSpPr>
            <xdr:cNvPr id="180150" name="Check Box 950" hidden="1">
              <a:extLst>
                <a:ext uri="{63B3BB69-23CF-44E3-9099-C40C66FF867C}">
                  <a14:compatExt spid="_x0000_s180150"/>
                </a:ext>
                <a:ext uri="{FF2B5EF4-FFF2-40B4-BE49-F238E27FC236}">
                  <a16:creationId xmlns:a16="http://schemas.microsoft.com/office/drawing/2014/main" id="{00000000-0008-0000-0E00-0000B6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81</xdr:row>
          <xdr:rowOff>0</xdr:rowOff>
        </xdr:from>
        <xdr:to>
          <xdr:col>25</xdr:col>
          <xdr:colOff>12700</xdr:colOff>
          <xdr:row>81</xdr:row>
          <xdr:rowOff>190500</xdr:rowOff>
        </xdr:to>
        <xdr:sp macro="" textlink="">
          <xdr:nvSpPr>
            <xdr:cNvPr id="180151" name="Check Box 951" hidden="1">
              <a:extLst>
                <a:ext uri="{63B3BB69-23CF-44E3-9099-C40C66FF867C}">
                  <a14:compatExt spid="_x0000_s180151"/>
                </a:ext>
                <a:ext uri="{FF2B5EF4-FFF2-40B4-BE49-F238E27FC236}">
                  <a16:creationId xmlns:a16="http://schemas.microsoft.com/office/drawing/2014/main" id="{00000000-0008-0000-0E00-0000B7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81</xdr:row>
          <xdr:rowOff>0</xdr:rowOff>
        </xdr:from>
        <xdr:to>
          <xdr:col>25</xdr:col>
          <xdr:colOff>12700</xdr:colOff>
          <xdr:row>81</xdr:row>
          <xdr:rowOff>190500</xdr:rowOff>
        </xdr:to>
        <xdr:sp macro="" textlink="">
          <xdr:nvSpPr>
            <xdr:cNvPr id="180152" name="Check Box 952" hidden="1">
              <a:extLst>
                <a:ext uri="{63B3BB69-23CF-44E3-9099-C40C66FF867C}">
                  <a14:compatExt spid="_x0000_s180152"/>
                </a:ext>
                <a:ext uri="{FF2B5EF4-FFF2-40B4-BE49-F238E27FC236}">
                  <a16:creationId xmlns:a16="http://schemas.microsoft.com/office/drawing/2014/main" id="{00000000-0008-0000-0E00-0000B8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89</xdr:row>
          <xdr:rowOff>0</xdr:rowOff>
        </xdr:from>
        <xdr:to>
          <xdr:col>25</xdr:col>
          <xdr:colOff>12700</xdr:colOff>
          <xdr:row>89</xdr:row>
          <xdr:rowOff>190500</xdr:rowOff>
        </xdr:to>
        <xdr:sp macro="" textlink="">
          <xdr:nvSpPr>
            <xdr:cNvPr id="180153" name="Check Box 953" hidden="1">
              <a:extLst>
                <a:ext uri="{63B3BB69-23CF-44E3-9099-C40C66FF867C}">
                  <a14:compatExt spid="_x0000_s180153"/>
                </a:ext>
                <a:ext uri="{FF2B5EF4-FFF2-40B4-BE49-F238E27FC236}">
                  <a16:creationId xmlns:a16="http://schemas.microsoft.com/office/drawing/2014/main" id="{00000000-0008-0000-0E00-0000B9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89</xdr:row>
          <xdr:rowOff>0</xdr:rowOff>
        </xdr:from>
        <xdr:to>
          <xdr:col>25</xdr:col>
          <xdr:colOff>12700</xdr:colOff>
          <xdr:row>89</xdr:row>
          <xdr:rowOff>190500</xdr:rowOff>
        </xdr:to>
        <xdr:sp macro="" textlink="">
          <xdr:nvSpPr>
            <xdr:cNvPr id="180154" name="Check Box 954" hidden="1">
              <a:extLst>
                <a:ext uri="{63B3BB69-23CF-44E3-9099-C40C66FF867C}">
                  <a14:compatExt spid="_x0000_s180154"/>
                </a:ext>
                <a:ext uri="{FF2B5EF4-FFF2-40B4-BE49-F238E27FC236}">
                  <a16:creationId xmlns:a16="http://schemas.microsoft.com/office/drawing/2014/main" id="{00000000-0008-0000-0E00-0000BA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89</xdr:row>
          <xdr:rowOff>0</xdr:rowOff>
        </xdr:from>
        <xdr:to>
          <xdr:col>25</xdr:col>
          <xdr:colOff>12700</xdr:colOff>
          <xdr:row>89</xdr:row>
          <xdr:rowOff>190500</xdr:rowOff>
        </xdr:to>
        <xdr:sp macro="" textlink="">
          <xdr:nvSpPr>
            <xdr:cNvPr id="180155" name="Check Box 955" hidden="1">
              <a:extLst>
                <a:ext uri="{63B3BB69-23CF-44E3-9099-C40C66FF867C}">
                  <a14:compatExt spid="_x0000_s180155"/>
                </a:ext>
                <a:ext uri="{FF2B5EF4-FFF2-40B4-BE49-F238E27FC236}">
                  <a16:creationId xmlns:a16="http://schemas.microsoft.com/office/drawing/2014/main" id="{00000000-0008-0000-0E00-0000BB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97</xdr:row>
          <xdr:rowOff>0</xdr:rowOff>
        </xdr:from>
        <xdr:to>
          <xdr:col>25</xdr:col>
          <xdr:colOff>12700</xdr:colOff>
          <xdr:row>97</xdr:row>
          <xdr:rowOff>190500</xdr:rowOff>
        </xdr:to>
        <xdr:sp macro="" textlink="">
          <xdr:nvSpPr>
            <xdr:cNvPr id="180156" name="Check Box 956" hidden="1">
              <a:extLst>
                <a:ext uri="{63B3BB69-23CF-44E3-9099-C40C66FF867C}">
                  <a14:compatExt spid="_x0000_s180156"/>
                </a:ext>
                <a:ext uri="{FF2B5EF4-FFF2-40B4-BE49-F238E27FC236}">
                  <a16:creationId xmlns:a16="http://schemas.microsoft.com/office/drawing/2014/main" id="{00000000-0008-0000-0E00-0000BC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97</xdr:row>
          <xdr:rowOff>0</xdr:rowOff>
        </xdr:from>
        <xdr:to>
          <xdr:col>25</xdr:col>
          <xdr:colOff>12700</xdr:colOff>
          <xdr:row>97</xdr:row>
          <xdr:rowOff>190500</xdr:rowOff>
        </xdr:to>
        <xdr:sp macro="" textlink="">
          <xdr:nvSpPr>
            <xdr:cNvPr id="180157" name="Check Box 957" hidden="1">
              <a:extLst>
                <a:ext uri="{63B3BB69-23CF-44E3-9099-C40C66FF867C}">
                  <a14:compatExt spid="_x0000_s180157"/>
                </a:ext>
                <a:ext uri="{FF2B5EF4-FFF2-40B4-BE49-F238E27FC236}">
                  <a16:creationId xmlns:a16="http://schemas.microsoft.com/office/drawing/2014/main" id="{00000000-0008-0000-0E00-0000BD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97</xdr:row>
          <xdr:rowOff>0</xdr:rowOff>
        </xdr:from>
        <xdr:to>
          <xdr:col>25</xdr:col>
          <xdr:colOff>12700</xdr:colOff>
          <xdr:row>97</xdr:row>
          <xdr:rowOff>190500</xdr:rowOff>
        </xdr:to>
        <xdr:sp macro="" textlink="">
          <xdr:nvSpPr>
            <xdr:cNvPr id="180158" name="Check Box 958" hidden="1">
              <a:extLst>
                <a:ext uri="{63B3BB69-23CF-44E3-9099-C40C66FF867C}">
                  <a14:compatExt spid="_x0000_s180158"/>
                </a:ext>
                <a:ext uri="{FF2B5EF4-FFF2-40B4-BE49-F238E27FC236}">
                  <a16:creationId xmlns:a16="http://schemas.microsoft.com/office/drawing/2014/main" id="{00000000-0008-0000-0E00-0000BE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105</xdr:row>
          <xdr:rowOff>0</xdr:rowOff>
        </xdr:from>
        <xdr:to>
          <xdr:col>25</xdr:col>
          <xdr:colOff>12700</xdr:colOff>
          <xdr:row>105</xdr:row>
          <xdr:rowOff>190500</xdr:rowOff>
        </xdr:to>
        <xdr:sp macro="" textlink="">
          <xdr:nvSpPr>
            <xdr:cNvPr id="180159" name="Check Box 959" hidden="1">
              <a:extLst>
                <a:ext uri="{63B3BB69-23CF-44E3-9099-C40C66FF867C}">
                  <a14:compatExt spid="_x0000_s180159"/>
                </a:ext>
                <a:ext uri="{FF2B5EF4-FFF2-40B4-BE49-F238E27FC236}">
                  <a16:creationId xmlns:a16="http://schemas.microsoft.com/office/drawing/2014/main" id="{00000000-0008-0000-0E00-0000BF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105</xdr:row>
          <xdr:rowOff>0</xdr:rowOff>
        </xdr:from>
        <xdr:to>
          <xdr:col>25</xdr:col>
          <xdr:colOff>12700</xdr:colOff>
          <xdr:row>105</xdr:row>
          <xdr:rowOff>190500</xdr:rowOff>
        </xdr:to>
        <xdr:sp macro="" textlink="">
          <xdr:nvSpPr>
            <xdr:cNvPr id="180160" name="Check Box 960" hidden="1">
              <a:extLst>
                <a:ext uri="{63B3BB69-23CF-44E3-9099-C40C66FF867C}">
                  <a14:compatExt spid="_x0000_s180160"/>
                </a:ext>
                <a:ext uri="{FF2B5EF4-FFF2-40B4-BE49-F238E27FC236}">
                  <a16:creationId xmlns:a16="http://schemas.microsoft.com/office/drawing/2014/main" id="{00000000-0008-0000-0E00-0000C0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105</xdr:row>
          <xdr:rowOff>0</xdr:rowOff>
        </xdr:from>
        <xdr:to>
          <xdr:col>25</xdr:col>
          <xdr:colOff>12700</xdr:colOff>
          <xdr:row>105</xdr:row>
          <xdr:rowOff>190500</xdr:rowOff>
        </xdr:to>
        <xdr:sp macro="" textlink="">
          <xdr:nvSpPr>
            <xdr:cNvPr id="180161" name="Check Box 961" hidden="1">
              <a:extLst>
                <a:ext uri="{63B3BB69-23CF-44E3-9099-C40C66FF867C}">
                  <a14:compatExt spid="_x0000_s180161"/>
                </a:ext>
                <a:ext uri="{FF2B5EF4-FFF2-40B4-BE49-F238E27FC236}">
                  <a16:creationId xmlns:a16="http://schemas.microsoft.com/office/drawing/2014/main" id="{00000000-0008-0000-0E00-0000C1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xdr:twoCellAnchor>
    <xdr:from>
      <xdr:col>16</xdr:col>
      <xdr:colOff>0</xdr:colOff>
      <xdr:row>14</xdr:row>
      <xdr:rowOff>0</xdr:rowOff>
    </xdr:from>
    <xdr:to>
      <xdr:col>16</xdr:col>
      <xdr:colOff>125802</xdr:colOff>
      <xdr:row>18</xdr:row>
      <xdr:rowOff>221651</xdr:rowOff>
    </xdr:to>
    <xdr:sp macro="" textlink="">
      <xdr:nvSpPr>
        <xdr:cNvPr id="2" name="右中かっこ 1">
          <a:extLst>
            <a:ext uri="{FF2B5EF4-FFF2-40B4-BE49-F238E27FC236}">
              <a16:creationId xmlns:a16="http://schemas.microsoft.com/office/drawing/2014/main" id="{00000000-0008-0000-0E00-000002000000}"/>
            </a:ext>
          </a:extLst>
        </xdr:cNvPr>
        <xdr:cNvSpPr/>
      </xdr:nvSpPr>
      <xdr:spPr>
        <a:xfrm>
          <a:off x="6703443" y="1204104"/>
          <a:ext cx="125802" cy="1204104"/>
        </a:xfrm>
        <a:prstGeom prst="rightBrace">
          <a:avLst>
            <a:gd name="adj1" fmla="val 19872"/>
            <a:gd name="adj2" fmla="val 15053"/>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3</xdr:col>
      <xdr:colOff>17971</xdr:colOff>
      <xdr:row>1</xdr:row>
      <xdr:rowOff>83867</xdr:rowOff>
    </xdr:from>
    <xdr:to>
      <xdr:col>16</xdr:col>
      <xdr:colOff>381120</xdr:colOff>
      <xdr:row>7</xdr:row>
      <xdr:rowOff>140491</xdr:rowOff>
    </xdr:to>
    <xdr:pic>
      <xdr:nvPicPr>
        <xdr:cNvPr id="4" name="図 3">
          <a:extLst>
            <a:ext uri="{FF2B5EF4-FFF2-40B4-BE49-F238E27FC236}">
              <a16:creationId xmlns:a16="http://schemas.microsoft.com/office/drawing/2014/main" id="{00000000-0008-0000-0E00-000004000000}"/>
            </a:ext>
          </a:extLst>
        </xdr:cNvPr>
        <xdr:cNvPicPr>
          <a:picLocks noChangeAspect="1"/>
        </xdr:cNvPicPr>
      </xdr:nvPicPr>
      <xdr:blipFill>
        <a:blip xmlns:r="http://schemas.openxmlformats.org/officeDocument/2006/relationships" r:embed="rId1"/>
        <a:stretch>
          <a:fillRect/>
        </a:stretch>
      </xdr:blipFill>
      <xdr:spPr>
        <a:xfrm>
          <a:off x="880613" y="311509"/>
          <a:ext cx="6203950" cy="1419298"/>
        </a:xfrm>
        <a:prstGeom prst="rect">
          <a:avLst/>
        </a:prstGeom>
      </xdr:spPr>
    </xdr:pic>
    <xdr:clientData/>
  </xdr:twoCellAnchor>
  <xdr:twoCellAnchor editAs="oneCell">
    <xdr:from>
      <xdr:col>26</xdr:col>
      <xdr:colOff>413348</xdr:colOff>
      <xdr:row>1</xdr:row>
      <xdr:rowOff>53915</xdr:rowOff>
    </xdr:from>
    <xdr:to>
      <xdr:col>40</xdr:col>
      <xdr:colOff>180614</xdr:colOff>
      <xdr:row>7</xdr:row>
      <xdr:rowOff>104189</xdr:rowOff>
    </xdr:to>
    <xdr:pic>
      <xdr:nvPicPr>
        <xdr:cNvPr id="5" name="図 4">
          <a:extLst>
            <a:ext uri="{FF2B5EF4-FFF2-40B4-BE49-F238E27FC236}">
              <a16:creationId xmlns:a16="http://schemas.microsoft.com/office/drawing/2014/main" id="{00000000-0008-0000-0E00-000005000000}"/>
            </a:ext>
          </a:extLst>
        </xdr:cNvPr>
        <xdr:cNvPicPr>
          <a:picLocks noChangeAspect="1"/>
        </xdr:cNvPicPr>
      </xdr:nvPicPr>
      <xdr:blipFill>
        <a:blip xmlns:r="http://schemas.openxmlformats.org/officeDocument/2006/relationships" r:embed="rId1"/>
        <a:stretch>
          <a:fillRect/>
        </a:stretch>
      </xdr:blipFill>
      <xdr:spPr>
        <a:xfrm>
          <a:off x="11178395" y="281557"/>
          <a:ext cx="6203950" cy="1419298"/>
        </a:xfrm>
        <a:prstGeom prst="rect">
          <a:avLst/>
        </a:prstGeom>
      </xdr:spPr>
    </xdr:pic>
    <xdr:clientData/>
  </xdr:twoCellAnchor>
  <xdr:twoCellAnchor>
    <xdr:from>
      <xdr:col>22</xdr:col>
      <xdr:colOff>113821</xdr:colOff>
      <xdr:row>5</xdr:row>
      <xdr:rowOff>197687</xdr:rowOff>
    </xdr:from>
    <xdr:to>
      <xdr:col>26</xdr:col>
      <xdr:colOff>230998</xdr:colOff>
      <xdr:row>8</xdr:row>
      <xdr:rowOff>152938</xdr:rowOff>
    </xdr:to>
    <xdr:sp macro="" textlink="">
      <xdr:nvSpPr>
        <xdr:cNvPr id="6" name="四角形: 角を丸くする 5">
          <a:extLst>
            <a:ext uri="{FF2B5EF4-FFF2-40B4-BE49-F238E27FC236}">
              <a16:creationId xmlns:a16="http://schemas.microsoft.com/office/drawing/2014/main" id="{00000000-0008-0000-0E00-000006000000}"/>
            </a:ext>
          </a:extLst>
        </xdr:cNvPr>
        <xdr:cNvSpPr/>
      </xdr:nvSpPr>
      <xdr:spPr>
        <a:xfrm>
          <a:off x="9560944" y="1335895"/>
          <a:ext cx="1435101" cy="638175"/>
        </a:xfrm>
        <a:prstGeom prst="round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b="1">
              <a:solidFill>
                <a:srgbClr val="FF0000"/>
              </a:solidFill>
            </a:rPr>
            <a:t>記入例</a:t>
          </a:r>
        </a:p>
      </xdr:txBody>
    </xdr:sp>
    <xdr:clientData/>
  </xdr:twoCellAnchor>
  <xdr:twoCellAnchor>
    <xdr:from>
      <xdr:col>16</xdr:col>
      <xdr:colOff>0</xdr:colOff>
      <xdr:row>19</xdr:row>
      <xdr:rowOff>17973</xdr:rowOff>
    </xdr:from>
    <xdr:to>
      <xdr:col>16</xdr:col>
      <xdr:colOff>107831</xdr:colOff>
      <xdr:row>20</xdr:row>
      <xdr:rowOff>233633</xdr:rowOff>
    </xdr:to>
    <xdr:sp macro="" textlink="">
      <xdr:nvSpPr>
        <xdr:cNvPr id="7" name="右中かっこ 6">
          <a:extLst>
            <a:ext uri="{FF2B5EF4-FFF2-40B4-BE49-F238E27FC236}">
              <a16:creationId xmlns:a16="http://schemas.microsoft.com/office/drawing/2014/main" id="{00000000-0008-0000-0E00-000007000000}"/>
            </a:ext>
          </a:extLst>
        </xdr:cNvPr>
        <xdr:cNvSpPr/>
      </xdr:nvSpPr>
      <xdr:spPr>
        <a:xfrm>
          <a:off x="6703443" y="4498916"/>
          <a:ext cx="107831" cy="461274"/>
        </a:xfrm>
        <a:prstGeom prst="rightBrace">
          <a:avLst>
            <a:gd name="adj1" fmla="val 19872"/>
            <a:gd name="adj2" fmla="val 15053"/>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38100</xdr:colOff>
          <xdr:row>41</xdr:row>
          <xdr:rowOff>0</xdr:rowOff>
        </xdr:from>
        <xdr:to>
          <xdr:col>2</xdr:col>
          <xdr:colOff>12700</xdr:colOff>
          <xdr:row>41</xdr:row>
          <xdr:rowOff>190500</xdr:rowOff>
        </xdr:to>
        <xdr:sp macro="" textlink="">
          <xdr:nvSpPr>
            <xdr:cNvPr id="180176" name="Check Box 976" hidden="1">
              <a:extLst>
                <a:ext uri="{63B3BB69-23CF-44E3-9099-C40C66FF867C}">
                  <a14:compatExt spid="_x0000_s180176"/>
                </a:ext>
                <a:ext uri="{FF2B5EF4-FFF2-40B4-BE49-F238E27FC236}">
                  <a16:creationId xmlns:a16="http://schemas.microsoft.com/office/drawing/2014/main" id="{00000000-0008-0000-0E00-0000D0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xdr:row>
          <xdr:rowOff>0</xdr:rowOff>
        </xdr:from>
        <xdr:to>
          <xdr:col>2</xdr:col>
          <xdr:colOff>12700</xdr:colOff>
          <xdr:row>41</xdr:row>
          <xdr:rowOff>190500</xdr:rowOff>
        </xdr:to>
        <xdr:sp macro="" textlink="">
          <xdr:nvSpPr>
            <xdr:cNvPr id="180177" name="Check Box 977" hidden="1">
              <a:extLst>
                <a:ext uri="{63B3BB69-23CF-44E3-9099-C40C66FF867C}">
                  <a14:compatExt spid="_x0000_s180177"/>
                </a:ext>
                <a:ext uri="{FF2B5EF4-FFF2-40B4-BE49-F238E27FC236}">
                  <a16:creationId xmlns:a16="http://schemas.microsoft.com/office/drawing/2014/main" id="{00000000-0008-0000-0E00-0000D1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xdr:row>
          <xdr:rowOff>0</xdr:rowOff>
        </xdr:from>
        <xdr:to>
          <xdr:col>2</xdr:col>
          <xdr:colOff>12700</xdr:colOff>
          <xdr:row>41</xdr:row>
          <xdr:rowOff>190500</xdr:rowOff>
        </xdr:to>
        <xdr:sp macro="" textlink="">
          <xdr:nvSpPr>
            <xdr:cNvPr id="180178" name="Check Box 978" hidden="1">
              <a:extLst>
                <a:ext uri="{63B3BB69-23CF-44E3-9099-C40C66FF867C}">
                  <a14:compatExt spid="_x0000_s180178"/>
                </a:ext>
                <a:ext uri="{FF2B5EF4-FFF2-40B4-BE49-F238E27FC236}">
                  <a16:creationId xmlns:a16="http://schemas.microsoft.com/office/drawing/2014/main" id="{00000000-0008-0000-0E00-0000D2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xdr:row>
          <xdr:rowOff>0</xdr:rowOff>
        </xdr:from>
        <xdr:to>
          <xdr:col>2</xdr:col>
          <xdr:colOff>12700</xdr:colOff>
          <xdr:row>41</xdr:row>
          <xdr:rowOff>190500</xdr:rowOff>
        </xdr:to>
        <xdr:sp macro="" textlink="">
          <xdr:nvSpPr>
            <xdr:cNvPr id="180183" name="Check Box 983" hidden="1">
              <a:extLst>
                <a:ext uri="{63B3BB69-23CF-44E3-9099-C40C66FF867C}">
                  <a14:compatExt spid="_x0000_s180183"/>
                </a:ext>
                <a:ext uri="{FF2B5EF4-FFF2-40B4-BE49-F238E27FC236}">
                  <a16:creationId xmlns:a16="http://schemas.microsoft.com/office/drawing/2014/main" id="{00000000-0008-0000-0E00-0000D7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xdr:row>
          <xdr:rowOff>0</xdr:rowOff>
        </xdr:from>
        <xdr:to>
          <xdr:col>2</xdr:col>
          <xdr:colOff>12700</xdr:colOff>
          <xdr:row>41</xdr:row>
          <xdr:rowOff>190500</xdr:rowOff>
        </xdr:to>
        <xdr:sp macro="" textlink="">
          <xdr:nvSpPr>
            <xdr:cNvPr id="180184" name="Check Box 984" hidden="1">
              <a:extLst>
                <a:ext uri="{63B3BB69-23CF-44E3-9099-C40C66FF867C}">
                  <a14:compatExt spid="_x0000_s180184"/>
                </a:ext>
                <a:ext uri="{FF2B5EF4-FFF2-40B4-BE49-F238E27FC236}">
                  <a16:creationId xmlns:a16="http://schemas.microsoft.com/office/drawing/2014/main" id="{00000000-0008-0000-0E00-0000D8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xdr:row>
          <xdr:rowOff>0</xdr:rowOff>
        </xdr:from>
        <xdr:to>
          <xdr:col>2</xdr:col>
          <xdr:colOff>12700</xdr:colOff>
          <xdr:row>41</xdr:row>
          <xdr:rowOff>190500</xdr:rowOff>
        </xdr:to>
        <xdr:sp macro="" textlink="">
          <xdr:nvSpPr>
            <xdr:cNvPr id="180185" name="Check Box 985" hidden="1">
              <a:extLst>
                <a:ext uri="{63B3BB69-23CF-44E3-9099-C40C66FF867C}">
                  <a14:compatExt spid="_x0000_s180185"/>
                </a:ext>
                <a:ext uri="{FF2B5EF4-FFF2-40B4-BE49-F238E27FC236}">
                  <a16:creationId xmlns:a16="http://schemas.microsoft.com/office/drawing/2014/main" id="{00000000-0008-0000-0E00-0000D9B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17" Type="http://schemas.openxmlformats.org/officeDocument/2006/relationships/ctrlProp" Target="../ctrlProps/ctrlProp114.xml"/><Relationship Id="rId671" Type="http://schemas.openxmlformats.org/officeDocument/2006/relationships/ctrlProp" Target="../ctrlProps/ctrlProp668.xml"/><Relationship Id="rId769" Type="http://schemas.openxmlformats.org/officeDocument/2006/relationships/ctrlProp" Target="../ctrlProps/ctrlProp766.xml"/><Relationship Id="rId21" Type="http://schemas.openxmlformats.org/officeDocument/2006/relationships/ctrlProp" Target="../ctrlProps/ctrlProp18.xml"/><Relationship Id="rId324" Type="http://schemas.openxmlformats.org/officeDocument/2006/relationships/ctrlProp" Target="../ctrlProps/ctrlProp321.xml"/><Relationship Id="rId531" Type="http://schemas.openxmlformats.org/officeDocument/2006/relationships/ctrlProp" Target="../ctrlProps/ctrlProp528.xml"/><Relationship Id="rId629" Type="http://schemas.openxmlformats.org/officeDocument/2006/relationships/ctrlProp" Target="../ctrlProps/ctrlProp626.xml"/><Relationship Id="rId170" Type="http://schemas.openxmlformats.org/officeDocument/2006/relationships/ctrlProp" Target="../ctrlProps/ctrlProp167.xml"/><Relationship Id="rId836" Type="http://schemas.openxmlformats.org/officeDocument/2006/relationships/ctrlProp" Target="../ctrlProps/ctrlProp833.xml"/><Relationship Id="rId268" Type="http://schemas.openxmlformats.org/officeDocument/2006/relationships/ctrlProp" Target="../ctrlProps/ctrlProp265.xml"/><Relationship Id="rId475" Type="http://schemas.openxmlformats.org/officeDocument/2006/relationships/ctrlProp" Target="../ctrlProps/ctrlProp472.xml"/><Relationship Id="rId682" Type="http://schemas.openxmlformats.org/officeDocument/2006/relationships/ctrlProp" Target="../ctrlProps/ctrlProp679.xml"/><Relationship Id="rId903" Type="http://schemas.openxmlformats.org/officeDocument/2006/relationships/ctrlProp" Target="../ctrlProps/ctrlProp900.xml"/><Relationship Id="rId32" Type="http://schemas.openxmlformats.org/officeDocument/2006/relationships/ctrlProp" Target="../ctrlProps/ctrlProp29.xml"/><Relationship Id="rId128" Type="http://schemas.openxmlformats.org/officeDocument/2006/relationships/ctrlProp" Target="../ctrlProps/ctrlProp125.xml"/><Relationship Id="rId335" Type="http://schemas.openxmlformats.org/officeDocument/2006/relationships/ctrlProp" Target="../ctrlProps/ctrlProp332.xml"/><Relationship Id="rId542" Type="http://schemas.openxmlformats.org/officeDocument/2006/relationships/ctrlProp" Target="../ctrlProps/ctrlProp539.xml"/><Relationship Id="rId181" Type="http://schemas.openxmlformats.org/officeDocument/2006/relationships/ctrlProp" Target="../ctrlProps/ctrlProp178.xml"/><Relationship Id="rId402" Type="http://schemas.openxmlformats.org/officeDocument/2006/relationships/ctrlProp" Target="../ctrlProps/ctrlProp399.xml"/><Relationship Id="rId847" Type="http://schemas.openxmlformats.org/officeDocument/2006/relationships/ctrlProp" Target="../ctrlProps/ctrlProp844.xml"/><Relationship Id="rId279" Type="http://schemas.openxmlformats.org/officeDocument/2006/relationships/ctrlProp" Target="../ctrlProps/ctrlProp276.xml"/><Relationship Id="rId486" Type="http://schemas.openxmlformats.org/officeDocument/2006/relationships/ctrlProp" Target="../ctrlProps/ctrlProp483.xml"/><Relationship Id="rId693" Type="http://schemas.openxmlformats.org/officeDocument/2006/relationships/ctrlProp" Target="../ctrlProps/ctrlProp690.xml"/><Relationship Id="rId707" Type="http://schemas.openxmlformats.org/officeDocument/2006/relationships/ctrlProp" Target="../ctrlProps/ctrlProp704.xml"/><Relationship Id="rId914" Type="http://schemas.openxmlformats.org/officeDocument/2006/relationships/ctrlProp" Target="../ctrlProps/ctrlProp911.xml"/><Relationship Id="rId43" Type="http://schemas.openxmlformats.org/officeDocument/2006/relationships/ctrlProp" Target="../ctrlProps/ctrlProp40.xml"/><Relationship Id="rId139" Type="http://schemas.openxmlformats.org/officeDocument/2006/relationships/ctrlProp" Target="../ctrlProps/ctrlProp136.xml"/><Relationship Id="rId346" Type="http://schemas.openxmlformats.org/officeDocument/2006/relationships/ctrlProp" Target="../ctrlProps/ctrlProp343.xml"/><Relationship Id="rId553" Type="http://schemas.openxmlformats.org/officeDocument/2006/relationships/ctrlProp" Target="../ctrlProps/ctrlProp550.xml"/><Relationship Id="rId760" Type="http://schemas.openxmlformats.org/officeDocument/2006/relationships/ctrlProp" Target="../ctrlProps/ctrlProp75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858" Type="http://schemas.openxmlformats.org/officeDocument/2006/relationships/ctrlProp" Target="../ctrlProps/ctrlProp855.xml"/><Relationship Id="rId497" Type="http://schemas.openxmlformats.org/officeDocument/2006/relationships/ctrlProp" Target="../ctrlProps/ctrlProp494.xml"/><Relationship Id="rId620" Type="http://schemas.openxmlformats.org/officeDocument/2006/relationships/ctrlProp" Target="../ctrlProps/ctrlProp617.xml"/><Relationship Id="rId718" Type="http://schemas.openxmlformats.org/officeDocument/2006/relationships/ctrlProp" Target="../ctrlProps/ctrlProp715.xml"/><Relationship Id="rId925" Type="http://schemas.openxmlformats.org/officeDocument/2006/relationships/ctrlProp" Target="../ctrlProps/ctrlProp922.xml"/><Relationship Id="rId357" Type="http://schemas.openxmlformats.org/officeDocument/2006/relationships/ctrlProp" Target="../ctrlProps/ctrlProp354.xml"/><Relationship Id="rId54" Type="http://schemas.openxmlformats.org/officeDocument/2006/relationships/ctrlProp" Target="../ctrlProps/ctrlProp51.xml"/><Relationship Id="rId217" Type="http://schemas.openxmlformats.org/officeDocument/2006/relationships/ctrlProp" Target="../ctrlProps/ctrlProp214.xml"/><Relationship Id="rId564" Type="http://schemas.openxmlformats.org/officeDocument/2006/relationships/ctrlProp" Target="../ctrlProps/ctrlProp561.xml"/><Relationship Id="rId771" Type="http://schemas.openxmlformats.org/officeDocument/2006/relationships/ctrlProp" Target="../ctrlProps/ctrlProp768.xml"/><Relationship Id="rId869" Type="http://schemas.openxmlformats.org/officeDocument/2006/relationships/ctrlProp" Target="../ctrlProps/ctrlProp866.xml"/><Relationship Id="rId424" Type="http://schemas.openxmlformats.org/officeDocument/2006/relationships/ctrlProp" Target="../ctrlProps/ctrlProp421.xml"/><Relationship Id="rId631" Type="http://schemas.openxmlformats.org/officeDocument/2006/relationships/ctrlProp" Target="../ctrlProps/ctrlProp628.xml"/><Relationship Id="rId729" Type="http://schemas.openxmlformats.org/officeDocument/2006/relationships/ctrlProp" Target="../ctrlProps/ctrlProp726.xml"/><Relationship Id="rId270" Type="http://schemas.openxmlformats.org/officeDocument/2006/relationships/ctrlProp" Target="../ctrlProps/ctrlProp267.xml"/><Relationship Id="rId936" Type="http://schemas.openxmlformats.org/officeDocument/2006/relationships/ctrlProp" Target="../ctrlProps/ctrlProp93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575" Type="http://schemas.openxmlformats.org/officeDocument/2006/relationships/ctrlProp" Target="../ctrlProps/ctrlProp572.xml"/><Relationship Id="rId782" Type="http://schemas.openxmlformats.org/officeDocument/2006/relationships/ctrlProp" Target="../ctrlProps/ctrlProp779.xml"/><Relationship Id="rId228" Type="http://schemas.openxmlformats.org/officeDocument/2006/relationships/ctrlProp" Target="../ctrlProps/ctrlProp225.xml"/><Relationship Id="rId435" Type="http://schemas.openxmlformats.org/officeDocument/2006/relationships/ctrlProp" Target="../ctrlProps/ctrlProp432.xml"/><Relationship Id="rId642" Type="http://schemas.openxmlformats.org/officeDocument/2006/relationships/ctrlProp" Target="../ctrlProps/ctrlProp639.xml"/><Relationship Id="rId281" Type="http://schemas.openxmlformats.org/officeDocument/2006/relationships/ctrlProp" Target="../ctrlProps/ctrlProp278.xml"/><Relationship Id="rId502" Type="http://schemas.openxmlformats.org/officeDocument/2006/relationships/ctrlProp" Target="../ctrlProps/ctrlProp499.xml"/><Relationship Id="rId947" Type="http://schemas.openxmlformats.org/officeDocument/2006/relationships/ctrlProp" Target="../ctrlProps/ctrlProp944.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86" Type="http://schemas.openxmlformats.org/officeDocument/2006/relationships/ctrlProp" Target="../ctrlProps/ctrlProp583.xml"/><Relationship Id="rId793" Type="http://schemas.openxmlformats.org/officeDocument/2006/relationships/ctrlProp" Target="../ctrlProps/ctrlProp790.xml"/><Relationship Id="rId807" Type="http://schemas.openxmlformats.org/officeDocument/2006/relationships/ctrlProp" Target="../ctrlProps/ctrlProp804.xml"/><Relationship Id="rId7" Type="http://schemas.openxmlformats.org/officeDocument/2006/relationships/ctrlProp" Target="../ctrlProps/ctrlProp4.xml"/><Relationship Id="rId239" Type="http://schemas.openxmlformats.org/officeDocument/2006/relationships/ctrlProp" Target="../ctrlProps/ctrlProp236.xml"/><Relationship Id="rId446" Type="http://schemas.openxmlformats.org/officeDocument/2006/relationships/ctrlProp" Target="../ctrlProps/ctrlProp443.xml"/><Relationship Id="rId653" Type="http://schemas.openxmlformats.org/officeDocument/2006/relationships/ctrlProp" Target="../ctrlProps/ctrlProp650.xml"/><Relationship Id="rId292" Type="http://schemas.openxmlformats.org/officeDocument/2006/relationships/ctrlProp" Target="../ctrlProps/ctrlProp289.xml"/><Relationship Id="rId306" Type="http://schemas.openxmlformats.org/officeDocument/2006/relationships/ctrlProp" Target="../ctrlProps/ctrlProp303.xml"/><Relationship Id="rId860" Type="http://schemas.openxmlformats.org/officeDocument/2006/relationships/ctrlProp" Target="../ctrlProps/ctrlProp857.xml"/><Relationship Id="rId958" Type="http://schemas.openxmlformats.org/officeDocument/2006/relationships/ctrlProp" Target="../ctrlProps/ctrlProp955.xml"/><Relationship Id="rId87" Type="http://schemas.openxmlformats.org/officeDocument/2006/relationships/ctrlProp" Target="../ctrlProps/ctrlProp84.xml"/><Relationship Id="rId513" Type="http://schemas.openxmlformats.org/officeDocument/2006/relationships/ctrlProp" Target="../ctrlProps/ctrlProp510.xml"/><Relationship Id="rId597" Type="http://schemas.openxmlformats.org/officeDocument/2006/relationships/ctrlProp" Target="../ctrlProps/ctrlProp594.xml"/><Relationship Id="rId720" Type="http://schemas.openxmlformats.org/officeDocument/2006/relationships/ctrlProp" Target="../ctrlProps/ctrlProp717.xml"/><Relationship Id="rId818" Type="http://schemas.openxmlformats.org/officeDocument/2006/relationships/ctrlProp" Target="../ctrlProps/ctrlProp815.xml"/><Relationship Id="rId152" Type="http://schemas.openxmlformats.org/officeDocument/2006/relationships/ctrlProp" Target="../ctrlProps/ctrlProp149.xml"/><Relationship Id="rId457" Type="http://schemas.openxmlformats.org/officeDocument/2006/relationships/ctrlProp" Target="../ctrlProps/ctrlProp454.xml"/><Relationship Id="rId664" Type="http://schemas.openxmlformats.org/officeDocument/2006/relationships/ctrlProp" Target="../ctrlProps/ctrlProp661.xml"/><Relationship Id="rId871" Type="http://schemas.openxmlformats.org/officeDocument/2006/relationships/ctrlProp" Target="../ctrlProps/ctrlProp868.xml"/><Relationship Id="rId14" Type="http://schemas.openxmlformats.org/officeDocument/2006/relationships/ctrlProp" Target="../ctrlProps/ctrlProp11.xml"/><Relationship Id="rId317" Type="http://schemas.openxmlformats.org/officeDocument/2006/relationships/ctrlProp" Target="../ctrlProps/ctrlProp314.xml"/><Relationship Id="rId524" Type="http://schemas.openxmlformats.org/officeDocument/2006/relationships/ctrlProp" Target="../ctrlProps/ctrlProp521.xml"/><Relationship Id="rId731" Type="http://schemas.openxmlformats.org/officeDocument/2006/relationships/ctrlProp" Target="../ctrlProps/ctrlProp728.xml"/><Relationship Id="rId98" Type="http://schemas.openxmlformats.org/officeDocument/2006/relationships/ctrlProp" Target="../ctrlProps/ctrlProp95.xml"/><Relationship Id="rId163" Type="http://schemas.openxmlformats.org/officeDocument/2006/relationships/ctrlProp" Target="../ctrlProps/ctrlProp160.xml"/><Relationship Id="rId370" Type="http://schemas.openxmlformats.org/officeDocument/2006/relationships/ctrlProp" Target="../ctrlProps/ctrlProp367.xml"/><Relationship Id="rId829" Type="http://schemas.openxmlformats.org/officeDocument/2006/relationships/ctrlProp" Target="../ctrlProps/ctrlProp826.xml"/><Relationship Id="rId230" Type="http://schemas.openxmlformats.org/officeDocument/2006/relationships/ctrlProp" Target="../ctrlProps/ctrlProp227.xml"/><Relationship Id="rId468" Type="http://schemas.openxmlformats.org/officeDocument/2006/relationships/ctrlProp" Target="../ctrlProps/ctrlProp465.xml"/><Relationship Id="rId675" Type="http://schemas.openxmlformats.org/officeDocument/2006/relationships/ctrlProp" Target="../ctrlProps/ctrlProp672.xml"/><Relationship Id="rId882" Type="http://schemas.openxmlformats.org/officeDocument/2006/relationships/ctrlProp" Target="../ctrlProps/ctrlProp879.xml"/><Relationship Id="rId25" Type="http://schemas.openxmlformats.org/officeDocument/2006/relationships/ctrlProp" Target="../ctrlProps/ctrlProp22.xml"/><Relationship Id="rId328" Type="http://schemas.openxmlformats.org/officeDocument/2006/relationships/ctrlProp" Target="../ctrlProps/ctrlProp325.xml"/><Relationship Id="rId535" Type="http://schemas.openxmlformats.org/officeDocument/2006/relationships/ctrlProp" Target="../ctrlProps/ctrlProp532.xml"/><Relationship Id="rId742" Type="http://schemas.openxmlformats.org/officeDocument/2006/relationships/ctrlProp" Target="../ctrlProps/ctrlProp739.xml"/><Relationship Id="rId174" Type="http://schemas.openxmlformats.org/officeDocument/2006/relationships/ctrlProp" Target="../ctrlProps/ctrlProp171.xml"/><Relationship Id="rId381" Type="http://schemas.openxmlformats.org/officeDocument/2006/relationships/ctrlProp" Target="../ctrlProps/ctrlProp378.xml"/><Relationship Id="rId602" Type="http://schemas.openxmlformats.org/officeDocument/2006/relationships/ctrlProp" Target="../ctrlProps/ctrlProp599.xml"/><Relationship Id="rId241" Type="http://schemas.openxmlformats.org/officeDocument/2006/relationships/ctrlProp" Target="../ctrlProps/ctrlProp238.xml"/><Relationship Id="rId479" Type="http://schemas.openxmlformats.org/officeDocument/2006/relationships/ctrlProp" Target="../ctrlProps/ctrlProp476.xml"/><Relationship Id="rId686" Type="http://schemas.openxmlformats.org/officeDocument/2006/relationships/ctrlProp" Target="../ctrlProps/ctrlProp683.xml"/><Relationship Id="rId893" Type="http://schemas.openxmlformats.org/officeDocument/2006/relationships/ctrlProp" Target="../ctrlProps/ctrlProp890.xml"/><Relationship Id="rId907" Type="http://schemas.openxmlformats.org/officeDocument/2006/relationships/ctrlProp" Target="../ctrlProps/ctrlProp904.xml"/><Relationship Id="rId36" Type="http://schemas.openxmlformats.org/officeDocument/2006/relationships/ctrlProp" Target="../ctrlProps/ctrlProp33.xml"/><Relationship Id="rId339" Type="http://schemas.openxmlformats.org/officeDocument/2006/relationships/ctrlProp" Target="../ctrlProps/ctrlProp336.xml"/><Relationship Id="rId546" Type="http://schemas.openxmlformats.org/officeDocument/2006/relationships/ctrlProp" Target="../ctrlProps/ctrlProp543.xml"/><Relationship Id="rId753" Type="http://schemas.openxmlformats.org/officeDocument/2006/relationships/ctrlProp" Target="../ctrlProps/ctrlProp750.xml"/><Relationship Id="rId101" Type="http://schemas.openxmlformats.org/officeDocument/2006/relationships/ctrlProp" Target="../ctrlProps/ctrlProp98.xml"/><Relationship Id="rId185" Type="http://schemas.openxmlformats.org/officeDocument/2006/relationships/ctrlProp" Target="../ctrlProps/ctrlProp182.xml"/><Relationship Id="rId406" Type="http://schemas.openxmlformats.org/officeDocument/2006/relationships/ctrlProp" Target="../ctrlProps/ctrlProp403.xml"/><Relationship Id="rId960" Type="http://schemas.openxmlformats.org/officeDocument/2006/relationships/ctrlProp" Target="../ctrlProps/ctrlProp957.xml"/><Relationship Id="rId392" Type="http://schemas.openxmlformats.org/officeDocument/2006/relationships/ctrlProp" Target="../ctrlProps/ctrlProp389.xml"/><Relationship Id="rId613" Type="http://schemas.openxmlformats.org/officeDocument/2006/relationships/ctrlProp" Target="../ctrlProps/ctrlProp610.xml"/><Relationship Id="rId697" Type="http://schemas.openxmlformats.org/officeDocument/2006/relationships/ctrlProp" Target="../ctrlProps/ctrlProp694.xml"/><Relationship Id="rId820" Type="http://schemas.openxmlformats.org/officeDocument/2006/relationships/ctrlProp" Target="../ctrlProps/ctrlProp817.xml"/><Relationship Id="rId918" Type="http://schemas.openxmlformats.org/officeDocument/2006/relationships/ctrlProp" Target="../ctrlProps/ctrlProp915.xml"/><Relationship Id="rId252" Type="http://schemas.openxmlformats.org/officeDocument/2006/relationships/ctrlProp" Target="../ctrlProps/ctrlProp249.xml"/><Relationship Id="rId47" Type="http://schemas.openxmlformats.org/officeDocument/2006/relationships/ctrlProp" Target="../ctrlProps/ctrlProp44.xml"/><Relationship Id="rId112" Type="http://schemas.openxmlformats.org/officeDocument/2006/relationships/ctrlProp" Target="../ctrlProps/ctrlProp109.xml"/><Relationship Id="rId557" Type="http://schemas.openxmlformats.org/officeDocument/2006/relationships/ctrlProp" Target="../ctrlProps/ctrlProp554.xml"/><Relationship Id="rId764" Type="http://schemas.openxmlformats.org/officeDocument/2006/relationships/ctrlProp" Target="../ctrlProps/ctrlProp761.xml"/><Relationship Id="rId196" Type="http://schemas.openxmlformats.org/officeDocument/2006/relationships/ctrlProp" Target="../ctrlProps/ctrlProp193.xml"/><Relationship Id="rId417" Type="http://schemas.openxmlformats.org/officeDocument/2006/relationships/ctrlProp" Target="../ctrlProps/ctrlProp414.xml"/><Relationship Id="rId624" Type="http://schemas.openxmlformats.org/officeDocument/2006/relationships/ctrlProp" Target="../ctrlProps/ctrlProp621.xml"/><Relationship Id="rId831" Type="http://schemas.openxmlformats.org/officeDocument/2006/relationships/ctrlProp" Target="../ctrlProps/ctrlProp828.xml"/><Relationship Id="rId263" Type="http://schemas.openxmlformats.org/officeDocument/2006/relationships/ctrlProp" Target="../ctrlProps/ctrlProp260.xml"/><Relationship Id="rId470" Type="http://schemas.openxmlformats.org/officeDocument/2006/relationships/ctrlProp" Target="../ctrlProps/ctrlProp467.xml"/><Relationship Id="rId929" Type="http://schemas.openxmlformats.org/officeDocument/2006/relationships/ctrlProp" Target="../ctrlProps/ctrlProp926.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568" Type="http://schemas.openxmlformats.org/officeDocument/2006/relationships/ctrlProp" Target="../ctrlProps/ctrlProp565.xml"/><Relationship Id="rId775" Type="http://schemas.openxmlformats.org/officeDocument/2006/relationships/ctrlProp" Target="../ctrlProps/ctrlProp772.xml"/><Relationship Id="rId428" Type="http://schemas.openxmlformats.org/officeDocument/2006/relationships/ctrlProp" Target="../ctrlProps/ctrlProp425.xml"/><Relationship Id="rId635" Type="http://schemas.openxmlformats.org/officeDocument/2006/relationships/ctrlProp" Target="../ctrlProps/ctrlProp632.xml"/><Relationship Id="rId842" Type="http://schemas.openxmlformats.org/officeDocument/2006/relationships/ctrlProp" Target="../ctrlProps/ctrlProp839.xml"/><Relationship Id="rId274" Type="http://schemas.openxmlformats.org/officeDocument/2006/relationships/ctrlProp" Target="../ctrlProps/ctrlProp271.xml"/><Relationship Id="rId481" Type="http://schemas.openxmlformats.org/officeDocument/2006/relationships/ctrlProp" Target="../ctrlProps/ctrlProp478.xml"/><Relationship Id="rId702" Type="http://schemas.openxmlformats.org/officeDocument/2006/relationships/ctrlProp" Target="../ctrlProps/ctrlProp699.xml"/><Relationship Id="rId69" Type="http://schemas.openxmlformats.org/officeDocument/2006/relationships/ctrlProp" Target="../ctrlProps/ctrlProp66.xml"/><Relationship Id="rId134" Type="http://schemas.openxmlformats.org/officeDocument/2006/relationships/ctrlProp" Target="../ctrlProps/ctrlProp131.xml"/><Relationship Id="rId579" Type="http://schemas.openxmlformats.org/officeDocument/2006/relationships/ctrlProp" Target="../ctrlProps/ctrlProp576.xml"/><Relationship Id="rId786" Type="http://schemas.openxmlformats.org/officeDocument/2006/relationships/ctrlProp" Target="../ctrlProps/ctrlProp783.xml"/><Relationship Id="rId341" Type="http://schemas.openxmlformats.org/officeDocument/2006/relationships/ctrlProp" Target="../ctrlProps/ctrlProp338.xml"/><Relationship Id="rId439" Type="http://schemas.openxmlformats.org/officeDocument/2006/relationships/ctrlProp" Target="../ctrlProps/ctrlProp436.xml"/><Relationship Id="rId646" Type="http://schemas.openxmlformats.org/officeDocument/2006/relationships/ctrlProp" Target="../ctrlProps/ctrlProp643.xml"/><Relationship Id="rId201" Type="http://schemas.openxmlformats.org/officeDocument/2006/relationships/ctrlProp" Target="../ctrlProps/ctrlProp198.xml"/><Relationship Id="rId285" Type="http://schemas.openxmlformats.org/officeDocument/2006/relationships/ctrlProp" Target="../ctrlProps/ctrlProp282.xml"/><Relationship Id="rId506" Type="http://schemas.openxmlformats.org/officeDocument/2006/relationships/ctrlProp" Target="../ctrlProps/ctrlProp503.xml"/><Relationship Id="rId853" Type="http://schemas.openxmlformats.org/officeDocument/2006/relationships/ctrlProp" Target="../ctrlProps/ctrlProp850.xml"/><Relationship Id="rId492" Type="http://schemas.openxmlformats.org/officeDocument/2006/relationships/ctrlProp" Target="../ctrlProps/ctrlProp489.xml"/><Relationship Id="rId713" Type="http://schemas.openxmlformats.org/officeDocument/2006/relationships/ctrlProp" Target="../ctrlProps/ctrlProp710.xml"/><Relationship Id="rId797" Type="http://schemas.openxmlformats.org/officeDocument/2006/relationships/ctrlProp" Target="../ctrlProps/ctrlProp794.xml"/><Relationship Id="rId920" Type="http://schemas.openxmlformats.org/officeDocument/2006/relationships/ctrlProp" Target="../ctrlProps/ctrlProp917.xml"/><Relationship Id="rId145" Type="http://schemas.openxmlformats.org/officeDocument/2006/relationships/ctrlProp" Target="../ctrlProps/ctrlProp142.xml"/><Relationship Id="rId352" Type="http://schemas.openxmlformats.org/officeDocument/2006/relationships/ctrlProp" Target="../ctrlProps/ctrlProp349.xml"/><Relationship Id="rId212" Type="http://schemas.openxmlformats.org/officeDocument/2006/relationships/ctrlProp" Target="../ctrlProps/ctrlProp209.xml"/><Relationship Id="rId657" Type="http://schemas.openxmlformats.org/officeDocument/2006/relationships/ctrlProp" Target="../ctrlProps/ctrlProp654.xml"/><Relationship Id="rId864" Type="http://schemas.openxmlformats.org/officeDocument/2006/relationships/ctrlProp" Target="../ctrlProps/ctrlProp861.xml"/><Relationship Id="rId296" Type="http://schemas.openxmlformats.org/officeDocument/2006/relationships/ctrlProp" Target="../ctrlProps/ctrlProp293.xml"/><Relationship Id="rId517" Type="http://schemas.openxmlformats.org/officeDocument/2006/relationships/ctrlProp" Target="../ctrlProps/ctrlProp514.xml"/><Relationship Id="rId724" Type="http://schemas.openxmlformats.org/officeDocument/2006/relationships/ctrlProp" Target="../ctrlProps/ctrlProp721.xml"/><Relationship Id="rId931" Type="http://schemas.openxmlformats.org/officeDocument/2006/relationships/ctrlProp" Target="../ctrlProps/ctrlProp928.xml"/><Relationship Id="rId60" Type="http://schemas.openxmlformats.org/officeDocument/2006/relationships/ctrlProp" Target="../ctrlProps/ctrlProp57.xml"/><Relationship Id="rId156" Type="http://schemas.openxmlformats.org/officeDocument/2006/relationships/ctrlProp" Target="../ctrlProps/ctrlProp153.xml"/><Relationship Id="rId363" Type="http://schemas.openxmlformats.org/officeDocument/2006/relationships/ctrlProp" Target="../ctrlProps/ctrlProp360.xml"/><Relationship Id="rId570" Type="http://schemas.openxmlformats.org/officeDocument/2006/relationships/ctrlProp" Target="../ctrlProps/ctrlProp567.xml"/><Relationship Id="rId223" Type="http://schemas.openxmlformats.org/officeDocument/2006/relationships/ctrlProp" Target="../ctrlProps/ctrlProp220.xml"/><Relationship Id="rId430" Type="http://schemas.openxmlformats.org/officeDocument/2006/relationships/ctrlProp" Target="../ctrlProps/ctrlProp427.xml"/><Relationship Id="rId668" Type="http://schemas.openxmlformats.org/officeDocument/2006/relationships/ctrlProp" Target="../ctrlProps/ctrlProp665.xml"/><Relationship Id="rId875" Type="http://schemas.openxmlformats.org/officeDocument/2006/relationships/ctrlProp" Target="../ctrlProps/ctrlProp872.xml"/><Relationship Id="rId18" Type="http://schemas.openxmlformats.org/officeDocument/2006/relationships/ctrlProp" Target="../ctrlProps/ctrlProp15.xml"/><Relationship Id="rId528" Type="http://schemas.openxmlformats.org/officeDocument/2006/relationships/ctrlProp" Target="../ctrlProps/ctrlProp525.xml"/><Relationship Id="rId735" Type="http://schemas.openxmlformats.org/officeDocument/2006/relationships/ctrlProp" Target="../ctrlProps/ctrlProp732.xml"/><Relationship Id="rId942" Type="http://schemas.openxmlformats.org/officeDocument/2006/relationships/ctrlProp" Target="../ctrlProps/ctrlProp939.xml"/><Relationship Id="rId167" Type="http://schemas.openxmlformats.org/officeDocument/2006/relationships/ctrlProp" Target="../ctrlProps/ctrlProp164.xml"/><Relationship Id="rId374" Type="http://schemas.openxmlformats.org/officeDocument/2006/relationships/ctrlProp" Target="../ctrlProps/ctrlProp371.xml"/><Relationship Id="rId581" Type="http://schemas.openxmlformats.org/officeDocument/2006/relationships/ctrlProp" Target="../ctrlProps/ctrlProp578.xml"/><Relationship Id="rId71" Type="http://schemas.openxmlformats.org/officeDocument/2006/relationships/ctrlProp" Target="../ctrlProps/ctrlProp68.xml"/><Relationship Id="rId234" Type="http://schemas.openxmlformats.org/officeDocument/2006/relationships/ctrlProp" Target="../ctrlProps/ctrlProp231.xml"/><Relationship Id="rId679" Type="http://schemas.openxmlformats.org/officeDocument/2006/relationships/ctrlProp" Target="../ctrlProps/ctrlProp676.xml"/><Relationship Id="rId802" Type="http://schemas.openxmlformats.org/officeDocument/2006/relationships/ctrlProp" Target="../ctrlProps/ctrlProp799.xml"/><Relationship Id="rId886" Type="http://schemas.openxmlformats.org/officeDocument/2006/relationships/ctrlProp" Target="../ctrlProps/ctrlProp883.xml"/><Relationship Id="rId2" Type="http://schemas.openxmlformats.org/officeDocument/2006/relationships/drawing" Target="../drawings/drawing9.xml"/><Relationship Id="rId29" Type="http://schemas.openxmlformats.org/officeDocument/2006/relationships/ctrlProp" Target="../ctrlProps/ctrlProp26.xml"/><Relationship Id="rId441" Type="http://schemas.openxmlformats.org/officeDocument/2006/relationships/ctrlProp" Target="../ctrlProps/ctrlProp438.xml"/><Relationship Id="rId539" Type="http://schemas.openxmlformats.org/officeDocument/2006/relationships/ctrlProp" Target="../ctrlProps/ctrlProp536.xml"/><Relationship Id="rId746" Type="http://schemas.openxmlformats.org/officeDocument/2006/relationships/ctrlProp" Target="../ctrlProps/ctrlProp743.xml"/><Relationship Id="rId178" Type="http://schemas.openxmlformats.org/officeDocument/2006/relationships/ctrlProp" Target="../ctrlProps/ctrlProp175.xml"/><Relationship Id="rId301" Type="http://schemas.openxmlformats.org/officeDocument/2006/relationships/ctrlProp" Target="../ctrlProps/ctrlProp298.xml"/><Relationship Id="rId953" Type="http://schemas.openxmlformats.org/officeDocument/2006/relationships/ctrlProp" Target="../ctrlProps/ctrlProp950.xml"/><Relationship Id="rId82" Type="http://schemas.openxmlformats.org/officeDocument/2006/relationships/ctrlProp" Target="../ctrlProps/ctrlProp79.xml"/><Relationship Id="rId385" Type="http://schemas.openxmlformats.org/officeDocument/2006/relationships/ctrlProp" Target="../ctrlProps/ctrlProp382.xml"/><Relationship Id="rId592" Type="http://schemas.openxmlformats.org/officeDocument/2006/relationships/ctrlProp" Target="../ctrlProps/ctrlProp589.xml"/><Relationship Id="rId606" Type="http://schemas.openxmlformats.org/officeDocument/2006/relationships/ctrlProp" Target="../ctrlProps/ctrlProp603.xml"/><Relationship Id="rId813" Type="http://schemas.openxmlformats.org/officeDocument/2006/relationships/ctrlProp" Target="../ctrlProps/ctrlProp810.xml"/><Relationship Id="rId245" Type="http://schemas.openxmlformats.org/officeDocument/2006/relationships/ctrlProp" Target="../ctrlProps/ctrlProp242.xml"/><Relationship Id="rId452" Type="http://schemas.openxmlformats.org/officeDocument/2006/relationships/ctrlProp" Target="../ctrlProps/ctrlProp449.xml"/><Relationship Id="rId897" Type="http://schemas.openxmlformats.org/officeDocument/2006/relationships/ctrlProp" Target="../ctrlProps/ctrlProp894.xml"/><Relationship Id="rId105" Type="http://schemas.openxmlformats.org/officeDocument/2006/relationships/ctrlProp" Target="../ctrlProps/ctrlProp102.xml"/><Relationship Id="rId312" Type="http://schemas.openxmlformats.org/officeDocument/2006/relationships/ctrlProp" Target="../ctrlProps/ctrlProp309.xml"/><Relationship Id="rId757" Type="http://schemas.openxmlformats.org/officeDocument/2006/relationships/ctrlProp" Target="../ctrlProps/ctrlProp754.xml"/><Relationship Id="rId964" Type="http://schemas.openxmlformats.org/officeDocument/2006/relationships/comments" Target="../comments4.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617" Type="http://schemas.openxmlformats.org/officeDocument/2006/relationships/ctrlProp" Target="../ctrlProps/ctrlProp614.xml"/><Relationship Id="rId824" Type="http://schemas.openxmlformats.org/officeDocument/2006/relationships/ctrlProp" Target="../ctrlProps/ctrlProp821.xml"/><Relationship Id="rId256" Type="http://schemas.openxmlformats.org/officeDocument/2006/relationships/ctrlProp" Target="../ctrlProps/ctrlProp253.xml"/><Relationship Id="rId463" Type="http://schemas.openxmlformats.org/officeDocument/2006/relationships/ctrlProp" Target="../ctrlProps/ctrlProp460.xml"/><Relationship Id="rId670" Type="http://schemas.openxmlformats.org/officeDocument/2006/relationships/ctrlProp" Target="../ctrlProps/ctrlProp667.xml"/><Relationship Id="rId116" Type="http://schemas.openxmlformats.org/officeDocument/2006/relationships/ctrlProp" Target="../ctrlProps/ctrlProp113.xml"/><Relationship Id="rId323" Type="http://schemas.openxmlformats.org/officeDocument/2006/relationships/ctrlProp" Target="../ctrlProps/ctrlProp320.xml"/><Relationship Id="rId530" Type="http://schemas.openxmlformats.org/officeDocument/2006/relationships/ctrlProp" Target="../ctrlProps/ctrlProp527.xml"/><Relationship Id="rId768" Type="http://schemas.openxmlformats.org/officeDocument/2006/relationships/ctrlProp" Target="../ctrlProps/ctrlProp765.xml"/><Relationship Id="rId20" Type="http://schemas.openxmlformats.org/officeDocument/2006/relationships/ctrlProp" Target="../ctrlProps/ctrlProp17.xml"/><Relationship Id="rId628" Type="http://schemas.openxmlformats.org/officeDocument/2006/relationships/ctrlProp" Target="../ctrlProps/ctrlProp625.xml"/><Relationship Id="rId835" Type="http://schemas.openxmlformats.org/officeDocument/2006/relationships/ctrlProp" Target="../ctrlProps/ctrlProp832.xml"/><Relationship Id="rId267" Type="http://schemas.openxmlformats.org/officeDocument/2006/relationships/ctrlProp" Target="../ctrlProps/ctrlProp264.xml"/><Relationship Id="rId474" Type="http://schemas.openxmlformats.org/officeDocument/2006/relationships/ctrlProp" Target="../ctrlProps/ctrlProp471.xml"/><Relationship Id="rId127" Type="http://schemas.openxmlformats.org/officeDocument/2006/relationships/ctrlProp" Target="../ctrlProps/ctrlProp124.xml"/><Relationship Id="rId681" Type="http://schemas.openxmlformats.org/officeDocument/2006/relationships/ctrlProp" Target="../ctrlProps/ctrlProp678.xml"/><Relationship Id="rId779" Type="http://schemas.openxmlformats.org/officeDocument/2006/relationships/ctrlProp" Target="../ctrlProps/ctrlProp776.xml"/><Relationship Id="rId902" Type="http://schemas.openxmlformats.org/officeDocument/2006/relationships/ctrlProp" Target="../ctrlProps/ctrlProp899.xml"/><Relationship Id="rId31" Type="http://schemas.openxmlformats.org/officeDocument/2006/relationships/ctrlProp" Target="../ctrlProps/ctrlProp28.xml"/><Relationship Id="rId334" Type="http://schemas.openxmlformats.org/officeDocument/2006/relationships/ctrlProp" Target="../ctrlProps/ctrlProp331.xml"/><Relationship Id="rId541" Type="http://schemas.openxmlformats.org/officeDocument/2006/relationships/ctrlProp" Target="../ctrlProps/ctrlProp538.xml"/><Relationship Id="rId639" Type="http://schemas.openxmlformats.org/officeDocument/2006/relationships/ctrlProp" Target="../ctrlProps/ctrlProp636.xml"/><Relationship Id="rId180" Type="http://schemas.openxmlformats.org/officeDocument/2006/relationships/ctrlProp" Target="../ctrlProps/ctrlProp177.xml"/><Relationship Id="rId278" Type="http://schemas.openxmlformats.org/officeDocument/2006/relationships/ctrlProp" Target="../ctrlProps/ctrlProp275.xml"/><Relationship Id="rId401" Type="http://schemas.openxmlformats.org/officeDocument/2006/relationships/ctrlProp" Target="../ctrlProps/ctrlProp398.xml"/><Relationship Id="rId846" Type="http://schemas.openxmlformats.org/officeDocument/2006/relationships/ctrlProp" Target="../ctrlProps/ctrlProp843.xml"/><Relationship Id="rId485" Type="http://schemas.openxmlformats.org/officeDocument/2006/relationships/ctrlProp" Target="../ctrlProps/ctrlProp482.xml"/><Relationship Id="rId692" Type="http://schemas.openxmlformats.org/officeDocument/2006/relationships/ctrlProp" Target="../ctrlProps/ctrlProp689.xml"/><Relationship Id="rId706" Type="http://schemas.openxmlformats.org/officeDocument/2006/relationships/ctrlProp" Target="../ctrlProps/ctrlProp703.xml"/><Relationship Id="rId913" Type="http://schemas.openxmlformats.org/officeDocument/2006/relationships/ctrlProp" Target="../ctrlProps/ctrlProp910.xml"/><Relationship Id="rId42" Type="http://schemas.openxmlformats.org/officeDocument/2006/relationships/ctrlProp" Target="../ctrlProps/ctrlProp39.xml"/><Relationship Id="rId138" Type="http://schemas.openxmlformats.org/officeDocument/2006/relationships/ctrlProp" Target="../ctrlProps/ctrlProp135.xml"/><Relationship Id="rId345" Type="http://schemas.openxmlformats.org/officeDocument/2006/relationships/ctrlProp" Target="../ctrlProps/ctrlProp342.xml"/><Relationship Id="rId552" Type="http://schemas.openxmlformats.org/officeDocument/2006/relationships/ctrlProp" Target="../ctrlProps/ctrlProp549.xml"/><Relationship Id="rId191" Type="http://schemas.openxmlformats.org/officeDocument/2006/relationships/ctrlProp" Target="../ctrlProps/ctrlProp188.xml"/><Relationship Id="rId205" Type="http://schemas.openxmlformats.org/officeDocument/2006/relationships/ctrlProp" Target="../ctrlProps/ctrlProp202.xml"/><Relationship Id="rId412" Type="http://schemas.openxmlformats.org/officeDocument/2006/relationships/ctrlProp" Target="../ctrlProps/ctrlProp409.xml"/><Relationship Id="rId857" Type="http://schemas.openxmlformats.org/officeDocument/2006/relationships/ctrlProp" Target="../ctrlProps/ctrlProp854.xml"/><Relationship Id="rId289" Type="http://schemas.openxmlformats.org/officeDocument/2006/relationships/ctrlProp" Target="../ctrlProps/ctrlProp286.xml"/><Relationship Id="rId496" Type="http://schemas.openxmlformats.org/officeDocument/2006/relationships/ctrlProp" Target="../ctrlProps/ctrlProp493.xml"/><Relationship Id="rId717" Type="http://schemas.openxmlformats.org/officeDocument/2006/relationships/ctrlProp" Target="../ctrlProps/ctrlProp714.xml"/><Relationship Id="rId924" Type="http://schemas.openxmlformats.org/officeDocument/2006/relationships/ctrlProp" Target="../ctrlProps/ctrlProp921.xml"/><Relationship Id="rId53" Type="http://schemas.openxmlformats.org/officeDocument/2006/relationships/ctrlProp" Target="../ctrlProps/ctrlProp50.xml"/><Relationship Id="rId149" Type="http://schemas.openxmlformats.org/officeDocument/2006/relationships/ctrlProp" Target="../ctrlProps/ctrlProp146.xml"/><Relationship Id="rId356" Type="http://schemas.openxmlformats.org/officeDocument/2006/relationships/ctrlProp" Target="../ctrlProps/ctrlProp353.xml"/><Relationship Id="rId563" Type="http://schemas.openxmlformats.org/officeDocument/2006/relationships/ctrlProp" Target="../ctrlProps/ctrlProp560.xml"/><Relationship Id="rId770" Type="http://schemas.openxmlformats.org/officeDocument/2006/relationships/ctrlProp" Target="../ctrlProps/ctrlProp767.xml"/><Relationship Id="rId216" Type="http://schemas.openxmlformats.org/officeDocument/2006/relationships/ctrlProp" Target="../ctrlProps/ctrlProp213.xml"/><Relationship Id="rId423" Type="http://schemas.openxmlformats.org/officeDocument/2006/relationships/ctrlProp" Target="../ctrlProps/ctrlProp420.xml"/><Relationship Id="rId868" Type="http://schemas.openxmlformats.org/officeDocument/2006/relationships/ctrlProp" Target="../ctrlProps/ctrlProp865.xml"/><Relationship Id="rId630" Type="http://schemas.openxmlformats.org/officeDocument/2006/relationships/ctrlProp" Target="../ctrlProps/ctrlProp627.xml"/><Relationship Id="rId728" Type="http://schemas.openxmlformats.org/officeDocument/2006/relationships/ctrlProp" Target="../ctrlProps/ctrlProp725.xml"/><Relationship Id="rId935" Type="http://schemas.openxmlformats.org/officeDocument/2006/relationships/ctrlProp" Target="../ctrlProps/ctrlProp932.xml"/><Relationship Id="rId64" Type="http://schemas.openxmlformats.org/officeDocument/2006/relationships/ctrlProp" Target="../ctrlProps/ctrlProp61.xml"/><Relationship Id="rId367" Type="http://schemas.openxmlformats.org/officeDocument/2006/relationships/ctrlProp" Target="../ctrlProps/ctrlProp364.xml"/><Relationship Id="rId574" Type="http://schemas.openxmlformats.org/officeDocument/2006/relationships/ctrlProp" Target="../ctrlProps/ctrlProp571.xml"/><Relationship Id="rId227" Type="http://schemas.openxmlformats.org/officeDocument/2006/relationships/ctrlProp" Target="../ctrlProps/ctrlProp224.xml"/><Relationship Id="rId781" Type="http://schemas.openxmlformats.org/officeDocument/2006/relationships/ctrlProp" Target="../ctrlProps/ctrlProp778.xml"/><Relationship Id="rId879" Type="http://schemas.openxmlformats.org/officeDocument/2006/relationships/ctrlProp" Target="../ctrlProps/ctrlProp876.xml"/><Relationship Id="rId434" Type="http://schemas.openxmlformats.org/officeDocument/2006/relationships/ctrlProp" Target="../ctrlProps/ctrlProp431.xml"/><Relationship Id="rId641" Type="http://schemas.openxmlformats.org/officeDocument/2006/relationships/ctrlProp" Target="../ctrlProps/ctrlProp638.xml"/><Relationship Id="rId739" Type="http://schemas.openxmlformats.org/officeDocument/2006/relationships/ctrlProp" Target="../ctrlProps/ctrlProp736.xml"/><Relationship Id="rId280" Type="http://schemas.openxmlformats.org/officeDocument/2006/relationships/ctrlProp" Target="../ctrlProps/ctrlProp277.xml"/><Relationship Id="rId501" Type="http://schemas.openxmlformats.org/officeDocument/2006/relationships/ctrlProp" Target="../ctrlProps/ctrlProp498.xml"/><Relationship Id="rId946" Type="http://schemas.openxmlformats.org/officeDocument/2006/relationships/ctrlProp" Target="../ctrlProps/ctrlProp943.xml"/><Relationship Id="rId75" Type="http://schemas.openxmlformats.org/officeDocument/2006/relationships/ctrlProp" Target="../ctrlProps/ctrlProp72.xml"/><Relationship Id="rId140" Type="http://schemas.openxmlformats.org/officeDocument/2006/relationships/ctrlProp" Target="../ctrlProps/ctrlProp137.xml"/><Relationship Id="rId378" Type="http://schemas.openxmlformats.org/officeDocument/2006/relationships/ctrlProp" Target="../ctrlProps/ctrlProp375.xml"/><Relationship Id="rId585" Type="http://schemas.openxmlformats.org/officeDocument/2006/relationships/ctrlProp" Target="../ctrlProps/ctrlProp582.xml"/><Relationship Id="rId792" Type="http://schemas.openxmlformats.org/officeDocument/2006/relationships/ctrlProp" Target="../ctrlProps/ctrlProp789.xml"/><Relationship Id="rId806" Type="http://schemas.openxmlformats.org/officeDocument/2006/relationships/ctrlProp" Target="../ctrlProps/ctrlProp803.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652" Type="http://schemas.openxmlformats.org/officeDocument/2006/relationships/ctrlProp" Target="../ctrlProps/ctrlProp649.xml"/><Relationship Id="rId291" Type="http://schemas.openxmlformats.org/officeDocument/2006/relationships/ctrlProp" Target="../ctrlProps/ctrlProp288.xml"/><Relationship Id="rId305" Type="http://schemas.openxmlformats.org/officeDocument/2006/relationships/ctrlProp" Target="../ctrlProps/ctrlProp302.xml"/><Relationship Id="rId512" Type="http://schemas.openxmlformats.org/officeDocument/2006/relationships/ctrlProp" Target="../ctrlProps/ctrlProp509.xml"/><Relationship Id="rId957" Type="http://schemas.openxmlformats.org/officeDocument/2006/relationships/ctrlProp" Target="../ctrlProps/ctrlProp954.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96" Type="http://schemas.openxmlformats.org/officeDocument/2006/relationships/ctrlProp" Target="../ctrlProps/ctrlProp593.xml"/><Relationship Id="rId817" Type="http://schemas.openxmlformats.org/officeDocument/2006/relationships/ctrlProp" Target="../ctrlProps/ctrlProp814.xml"/><Relationship Id="rId249" Type="http://schemas.openxmlformats.org/officeDocument/2006/relationships/ctrlProp" Target="../ctrlProps/ctrlProp246.xml"/><Relationship Id="rId456" Type="http://schemas.openxmlformats.org/officeDocument/2006/relationships/ctrlProp" Target="../ctrlProps/ctrlProp453.xml"/><Relationship Id="rId663" Type="http://schemas.openxmlformats.org/officeDocument/2006/relationships/ctrlProp" Target="../ctrlProps/ctrlProp660.xml"/><Relationship Id="rId870" Type="http://schemas.openxmlformats.org/officeDocument/2006/relationships/ctrlProp" Target="../ctrlProps/ctrlProp867.xml"/><Relationship Id="rId13" Type="http://schemas.openxmlformats.org/officeDocument/2006/relationships/ctrlProp" Target="../ctrlProps/ctrlProp10.xml"/><Relationship Id="rId109" Type="http://schemas.openxmlformats.org/officeDocument/2006/relationships/ctrlProp" Target="../ctrlProps/ctrlProp106.xml"/><Relationship Id="rId316" Type="http://schemas.openxmlformats.org/officeDocument/2006/relationships/ctrlProp" Target="../ctrlProps/ctrlProp313.xml"/><Relationship Id="rId523" Type="http://schemas.openxmlformats.org/officeDocument/2006/relationships/ctrlProp" Target="../ctrlProps/ctrlProp520.xml"/><Relationship Id="rId97" Type="http://schemas.openxmlformats.org/officeDocument/2006/relationships/ctrlProp" Target="../ctrlProps/ctrlProp94.xml"/><Relationship Id="rId730" Type="http://schemas.openxmlformats.org/officeDocument/2006/relationships/ctrlProp" Target="../ctrlProps/ctrlProp727.xml"/><Relationship Id="rId828" Type="http://schemas.openxmlformats.org/officeDocument/2006/relationships/ctrlProp" Target="../ctrlProps/ctrlProp825.xml"/><Relationship Id="rId162" Type="http://schemas.openxmlformats.org/officeDocument/2006/relationships/ctrlProp" Target="../ctrlProps/ctrlProp159.xml"/><Relationship Id="rId467" Type="http://schemas.openxmlformats.org/officeDocument/2006/relationships/ctrlProp" Target="../ctrlProps/ctrlProp464.xml"/><Relationship Id="rId674" Type="http://schemas.openxmlformats.org/officeDocument/2006/relationships/ctrlProp" Target="../ctrlProps/ctrlProp671.xml"/><Relationship Id="rId881" Type="http://schemas.openxmlformats.org/officeDocument/2006/relationships/ctrlProp" Target="../ctrlProps/ctrlProp878.xml"/><Relationship Id="rId24" Type="http://schemas.openxmlformats.org/officeDocument/2006/relationships/ctrlProp" Target="../ctrlProps/ctrlProp21.xml"/><Relationship Id="rId327" Type="http://schemas.openxmlformats.org/officeDocument/2006/relationships/ctrlProp" Target="../ctrlProps/ctrlProp324.xml"/><Relationship Id="rId534" Type="http://schemas.openxmlformats.org/officeDocument/2006/relationships/ctrlProp" Target="../ctrlProps/ctrlProp531.xml"/><Relationship Id="rId741" Type="http://schemas.openxmlformats.org/officeDocument/2006/relationships/ctrlProp" Target="../ctrlProps/ctrlProp738.xml"/><Relationship Id="rId839" Type="http://schemas.openxmlformats.org/officeDocument/2006/relationships/ctrlProp" Target="../ctrlProps/ctrlProp836.xml"/><Relationship Id="rId173" Type="http://schemas.openxmlformats.org/officeDocument/2006/relationships/ctrlProp" Target="../ctrlProps/ctrlProp170.xml"/><Relationship Id="rId380" Type="http://schemas.openxmlformats.org/officeDocument/2006/relationships/ctrlProp" Target="../ctrlProps/ctrlProp377.xml"/><Relationship Id="rId601" Type="http://schemas.openxmlformats.org/officeDocument/2006/relationships/ctrlProp" Target="../ctrlProps/ctrlProp598.xml"/><Relationship Id="rId240" Type="http://schemas.openxmlformats.org/officeDocument/2006/relationships/ctrlProp" Target="../ctrlProps/ctrlProp237.xml"/><Relationship Id="rId478" Type="http://schemas.openxmlformats.org/officeDocument/2006/relationships/ctrlProp" Target="../ctrlProps/ctrlProp475.xml"/><Relationship Id="rId685" Type="http://schemas.openxmlformats.org/officeDocument/2006/relationships/ctrlProp" Target="../ctrlProps/ctrlProp682.xml"/><Relationship Id="rId892" Type="http://schemas.openxmlformats.org/officeDocument/2006/relationships/ctrlProp" Target="../ctrlProps/ctrlProp889.xml"/><Relationship Id="rId906" Type="http://schemas.openxmlformats.org/officeDocument/2006/relationships/ctrlProp" Target="../ctrlProps/ctrlProp903.xml"/><Relationship Id="rId35" Type="http://schemas.openxmlformats.org/officeDocument/2006/relationships/ctrlProp" Target="../ctrlProps/ctrlProp32.xml"/><Relationship Id="rId100" Type="http://schemas.openxmlformats.org/officeDocument/2006/relationships/ctrlProp" Target="../ctrlProps/ctrlProp97.xml"/><Relationship Id="rId338" Type="http://schemas.openxmlformats.org/officeDocument/2006/relationships/ctrlProp" Target="../ctrlProps/ctrlProp335.xml"/><Relationship Id="rId545" Type="http://schemas.openxmlformats.org/officeDocument/2006/relationships/ctrlProp" Target="../ctrlProps/ctrlProp542.xml"/><Relationship Id="rId752" Type="http://schemas.openxmlformats.org/officeDocument/2006/relationships/ctrlProp" Target="../ctrlProps/ctrlProp74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612" Type="http://schemas.openxmlformats.org/officeDocument/2006/relationships/ctrlProp" Target="../ctrlProps/ctrlProp609.xml"/><Relationship Id="rId251" Type="http://schemas.openxmlformats.org/officeDocument/2006/relationships/ctrlProp" Target="../ctrlProps/ctrlProp248.xml"/><Relationship Id="rId489" Type="http://schemas.openxmlformats.org/officeDocument/2006/relationships/ctrlProp" Target="../ctrlProps/ctrlProp486.xml"/><Relationship Id="rId696" Type="http://schemas.openxmlformats.org/officeDocument/2006/relationships/ctrlProp" Target="../ctrlProps/ctrlProp693.xml"/><Relationship Id="rId917" Type="http://schemas.openxmlformats.org/officeDocument/2006/relationships/ctrlProp" Target="../ctrlProps/ctrlProp914.xml"/><Relationship Id="rId46" Type="http://schemas.openxmlformats.org/officeDocument/2006/relationships/ctrlProp" Target="../ctrlProps/ctrlProp43.xml"/><Relationship Id="rId349" Type="http://schemas.openxmlformats.org/officeDocument/2006/relationships/ctrlProp" Target="../ctrlProps/ctrlProp346.xml"/><Relationship Id="rId556" Type="http://schemas.openxmlformats.org/officeDocument/2006/relationships/ctrlProp" Target="../ctrlProps/ctrlProp553.xml"/><Relationship Id="rId763" Type="http://schemas.openxmlformats.org/officeDocument/2006/relationships/ctrlProp" Target="../ctrlProps/ctrlProp760.xml"/><Relationship Id="rId111" Type="http://schemas.openxmlformats.org/officeDocument/2006/relationships/ctrlProp" Target="../ctrlProps/ctrlProp108.xml"/><Relationship Id="rId195" Type="http://schemas.openxmlformats.org/officeDocument/2006/relationships/ctrlProp" Target="../ctrlProps/ctrlProp192.xml"/><Relationship Id="rId209" Type="http://schemas.openxmlformats.org/officeDocument/2006/relationships/ctrlProp" Target="../ctrlProps/ctrlProp206.xml"/><Relationship Id="rId416" Type="http://schemas.openxmlformats.org/officeDocument/2006/relationships/ctrlProp" Target="../ctrlProps/ctrlProp413.xml"/><Relationship Id="rId623" Type="http://schemas.openxmlformats.org/officeDocument/2006/relationships/ctrlProp" Target="../ctrlProps/ctrlProp620.xml"/><Relationship Id="rId830" Type="http://schemas.openxmlformats.org/officeDocument/2006/relationships/ctrlProp" Target="../ctrlProps/ctrlProp827.xml"/><Relationship Id="rId928" Type="http://schemas.openxmlformats.org/officeDocument/2006/relationships/ctrlProp" Target="../ctrlProps/ctrlProp925.xml"/><Relationship Id="rId57" Type="http://schemas.openxmlformats.org/officeDocument/2006/relationships/ctrlProp" Target="../ctrlProps/ctrlProp54.xml"/><Relationship Id="rId262" Type="http://schemas.openxmlformats.org/officeDocument/2006/relationships/ctrlProp" Target="../ctrlProps/ctrlProp259.xml"/><Relationship Id="rId567" Type="http://schemas.openxmlformats.org/officeDocument/2006/relationships/ctrlProp" Target="../ctrlProps/ctrlProp564.xml"/><Relationship Id="rId122" Type="http://schemas.openxmlformats.org/officeDocument/2006/relationships/ctrlProp" Target="../ctrlProps/ctrlProp119.xml"/><Relationship Id="rId774" Type="http://schemas.openxmlformats.org/officeDocument/2006/relationships/ctrlProp" Target="../ctrlProps/ctrlProp771.xml"/><Relationship Id="rId427" Type="http://schemas.openxmlformats.org/officeDocument/2006/relationships/ctrlProp" Target="../ctrlProps/ctrlProp424.xml"/><Relationship Id="rId634" Type="http://schemas.openxmlformats.org/officeDocument/2006/relationships/ctrlProp" Target="../ctrlProps/ctrlProp631.xml"/><Relationship Id="rId841" Type="http://schemas.openxmlformats.org/officeDocument/2006/relationships/ctrlProp" Target="../ctrlProps/ctrlProp838.xml"/><Relationship Id="rId273" Type="http://schemas.openxmlformats.org/officeDocument/2006/relationships/ctrlProp" Target="../ctrlProps/ctrlProp270.xml"/><Relationship Id="rId480" Type="http://schemas.openxmlformats.org/officeDocument/2006/relationships/ctrlProp" Target="../ctrlProps/ctrlProp477.xml"/><Relationship Id="rId701" Type="http://schemas.openxmlformats.org/officeDocument/2006/relationships/ctrlProp" Target="../ctrlProps/ctrlProp698.xml"/><Relationship Id="rId939" Type="http://schemas.openxmlformats.org/officeDocument/2006/relationships/ctrlProp" Target="../ctrlProps/ctrlProp936.xml"/><Relationship Id="rId68" Type="http://schemas.openxmlformats.org/officeDocument/2006/relationships/ctrlProp" Target="../ctrlProps/ctrlProp65.xml"/><Relationship Id="rId133" Type="http://schemas.openxmlformats.org/officeDocument/2006/relationships/ctrlProp" Target="../ctrlProps/ctrlProp130.xml"/><Relationship Id="rId340" Type="http://schemas.openxmlformats.org/officeDocument/2006/relationships/ctrlProp" Target="../ctrlProps/ctrlProp337.xml"/><Relationship Id="rId578" Type="http://schemas.openxmlformats.org/officeDocument/2006/relationships/ctrlProp" Target="../ctrlProps/ctrlProp575.xml"/><Relationship Id="rId785" Type="http://schemas.openxmlformats.org/officeDocument/2006/relationships/ctrlProp" Target="../ctrlProps/ctrlProp782.xml"/><Relationship Id="rId200" Type="http://schemas.openxmlformats.org/officeDocument/2006/relationships/ctrlProp" Target="../ctrlProps/ctrlProp197.xml"/><Relationship Id="rId438" Type="http://schemas.openxmlformats.org/officeDocument/2006/relationships/ctrlProp" Target="../ctrlProps/ctrlProp435.xml"/><Relationship Id="rId645" Type="http://schemas.openxmlformats.org/officeDocument/2006/relationships/ctrlProp" Target="../ctrlProps/ctrlProp642.xml"/><Relationship Id="rId852" Type="http://schemas.openxmlformats.org/officeDocument/2006/relationships/ctrlProp" Target="../ctrlProps/ctrlProp84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712" Type="http://schemas.openxmlformats.org/officeDocument/2006/relationships/ctrlProp" Target="../ctrlProps/ctrlProp709.xml"/><Relationship Id="rId79" Type="http://schemas.openxmlformats.org/officeDocument/2006/relationships/ctrlProp" Target="../ctrlProps/ctrlProp76.xml"/><Relationship Id="rId144" Type="http://schemas.openxmlformats.org/officeDocument/2006/relationships/ctrlProp" Target="../ctrlProps/ctrlProp141.xml"/><Relationship Id="rId589" Type="http://schemas.openxmlformats.org/officeDocument/2006/relationships/ctrlProp" Target="../ctrlProps/ctrlProp586.xml"/><Relationship Id="rId796" Type="http://schemas.openxmlformats.org/officeDocument/2006/relationships/ctrlProp" Target="../ctrlProps/ctrlProp793.xml"/><Relationship Id="rId351" Type="http://schemas.openxmlformats.org/officeDocument/2006/relationships/ctrlProp" Target="../ctrlProps/ctrlProp348.xml"/><Relationship Id="rId449" Type="http://schemas.openxmlformats.org/officeDocument/2006/relationships/ctrlProp" Target="../ctrlProps/ctrlProp446.xml"/><Relationship Id="rId656" Type="http://schemas.openxmlformats.org/officeDocument/2006/relationships/ctrlProp" Target="../ctrlProps/ctrlProp653.xml"/><Relationship Id="rId863" Type="http://schemas.openxmlformats.org/officeDocument/2006/relationships/ctrlProp" Target="../ctrlProps/ctrlProp860.xml"/><Relationship Id="rId211" Type="http://schemas.openxmlformats.org/officeDocument/2006/relationships/ctrlProp" Target="../ctrlProps/ctrlProp208.xml"/><Relationship Id="rId295" Type="http://schemas.openxmlformats.org/officeDocument/2006/relationships/ctrlProp" Target="../ctrlProps/ctrlProp292.xml"/><Relationship Id="rId309" Type="http://schemas.openxmlformats.org/officeDocument/2006/relationships/ctrlProp" Target="../ctrlProps/ctrlProp306.xml"/><Relationship Id="rId516" Type="http://schemas.openxmlformats.org/officeDocument/2006/relationships/ctrlProp" Target="../ctrlProps/ctrlProp513.xml"/><Relationship Id="rId723" Type="http://schemas.openxmlformats.org/officeDocument/2006/relationships/ctrlProp" Target="../ctrlProps/ctrlProp720.xml"/><Relationship Id="rId930" Type="http://schemas.openxmlformats.org/officeDocument/2006/relationships/ctrlProp" Target="../ctrlProps/ctrlProp927.xml"/><Relationship Id="rId155" Type="http://schemas.openxmlformats.org/officeDocument/2006/relationships/ctrlProp" Target="../ctrlProps/ctrlProp152.xml"/><Relationship Id="rId362" Type="http://schemas.openxmlformats.org/officeDocument/2006/relationships/ctrlProp" Target="../ctrlProps/ctrlProp359.xml"/><Relationship Id="rId222" Type="http://schemas.openxmlformats.org/officeDocument/2006/relationships/ctrlProp" Target="../ctrlProps/ctrlProp219.xml"/><Relationship Id="rId667" Type="http://schemas.openxmlformats.org/officeDocument/2006/relationships/ctrlProp" Target="../ctrlProps/ctrlProp664.xml"/><Relationship Id="rId874" Type="http://schemas.openxmlformats.org/officeDocument/2006/relationships/ctrlProp" Target="../ctrlProps/ctrlProp871.xml"/><Relationship Id="rId17" Type="http://schemas.openxmlformats.org/officeDocument/2006/relationships/ctrlProp" Target="../ctrlProps/ctrlProp14.xml"/><Relationship Id="rId527" Type="http://schemas.openxmlformats.org/officeDocument/2006/relationships/ctrlProp" Target="../ctrlProps/ctrlProp524.xml"/><Relationship Id="rId734" Type="http://schemas.openxmlformats.org/officeDocument/2006/relationships/ctrlProp" Target="../ctrlProps/ctrlProp731.xml"/><Relationship Id="rId941" Type="http://schemas.openxmlformats.org/officeDocument/2006/relationships/ctrlProp" Target="../ctrlProps/ctrlProp938.xml"/><Relationship Id="rId70" Type="http://schemas.openxmlformats.org/officeDocument/2006/relationships/ctrlProp" Target="../ctrlProps/ctrlProp67.xml"/><Relationship Id="rId166" Type="http://schemas.openxmlformats.org/officeDocument/2006/relationships/ctrlProp" Target="../ctrlProps/ctrlProp163.xml"/><Relationship Id="rId373" Type="http://schemas.openxmlformats.org/officeDocument/2006/relationships/ctrlProp" Target="../ctrlProps/ctrlProp370.xml"/><Relationship Id="rId580" Type="http://schemas.openxmlformats.org/officeDocument/2006/relationships/ctrlProp" Target="../ctrlProps/ctrlProp577.xml"/><Relationship Id="rId801" Type="http://schemas.openxmlformats.org/officeDocument/2006/relationships/ctrlProp" Target="../ctrlProps/ctrlProp798.xml"/><Relationship Id="rId1" Type="http://schemas.openxmlformats.org/officeDocument/2006/relationships/printerSettings" Target="../printerSettings/printerSettings12.bin"/><Relationship Id="rId233" Type="http://schemas.openxmlformats.org/officeDocument/2006/relationships/ctrlProp" Target="../ctrlProps/ctrlProp230.xml"/><Relationship Id="rId440" Type="http://schemas.openxmlformats.org/officeDocument/2006/relationships/ctrlProp" Target="../ctrlProps/ctrlProp437.xml"/><Relationship Id="rId678" Type="http://schemas.openxmlformats.org/officeDocument/2006/relationships/ctrlProp" Target="../ctrlProps/ctrlProp675.xml"/><Relationship Id="rId885" Type="http://schemas.openxmlformats.org/officeDocument/2006/relationships/ctrlProp" Target="../ctrlProps/ctrlProp882.xml"/><Relationship Id="rId28" Type="http://schemas.openxmlformats.org/officeDocument/2006/relationships/ctrlProp" Target="../ctrlProps/ctrlProp25.xml"/><Relationship Id="rId300" Type="http://schemas.openxmlformats.org/officeDocument/2006/relationships/ctrlProp" Target="../ctrlProps/ctrlProp297.xml"/><Relationship Id="rId538" Type="http://schemas.openxmlformats.org/officeDocument/2006/relationships/ctrlProp" Target="../ctrlProps/ctrlProp535.xml"/><Relationship Id="rId745" Type="http://schemas.openxmlformats.org/officeDocument/2006/relationships/ctrlProp" Target="../ctrlProps/ctrlProp742.xml"/><Relationship Id="rId952" Type="http://schemas.openxmlformats.org/officeDocument/2006/relationships/ctrlProp" Target="../ctrlProps/ctrlProp949.xml"/><Relationship Id="rId81" Type="http://schemas.openxmlformats.org/officeDocument/2006/relationships/ctrlProp" Target="../ctrlProps/ctrlProp78.xml"/><Relationship Id="rId177" Type="http://schemas.openxmlformats.org/officeDocument/2006/relationships/ctrlProp" Target="../ctrlProps/ctrlProp174.xml"/><Relationship Id="rId384" Type="http://schemas.openxmlformats.org/officeDocument/2006/relationships/ctrlProp" Target="../ctrlProps/ctrlProp381.xml"/><Relationship Id="rId591" Type="http://schemas.openxmlformats.org/officeDocument/2006/relationships/ctrlProp" Target="../ctrlProps/ctrlProp588.xml"/><Relationship Id="rId605" Type="http://schemas.openxmlformats.org/officeDocument/2006/relationships/ctrlProp" Target="../ctrlProps/ctrlProp602.xml"/><Relationship Id="rId812" Type="http://schemas.openxmlformats.org/officeDocument/2006/relationships/ctrlProp" Target="../ctrlProps/ctrlProp809.xml"/><Relationship Id="rId244" Type="http://schemas.openxmlformats.org/officeDocument/2006/relationships/ctrlProp" Target="../ctrlProps/ctrlProp241.xml"/><Relationship Id="rId689" Type="http://schemas.openxmlformats.org/officeDocument/2006/relationships/ctrlProp" Target="../ctrlProps/ctrlProp686.xml"/><Relationship Id="rId896" Type="http://schemas.openxmlformats.org/officeDocument/2006/relationships/ctrlProp" Target="../ctrlProps/ctrlProp893.xml"/><Relationship Id="rId39" Type="http://schemas.openxmlformats.org/officeDocument/2006/relationships/ctrlProp" Target="../ctrlProps/ctrlProp36.xml"/><Relationship Id="rId451" Type="http://schemas.openxmlformats.org/officeDocument/2006/relationships/ctrlProp" Target="../ctrlProps/ctrlProp448.xml"/><Relationship Id="rId549" Type="http://schemas.openxmlformats.org/officeDocument/2006/relationships/ctrlProp" Target="../ctrlProps/ctrlProp546.xml"/><Relationship Id="rId756" Type="http://schemas.openxmlformats.org/officeDocument/2006/relationships/ctrlProp" Target="../ctrlProps/ctrlProp753.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560" Type="http://schemas.openxmlformats.org/officeDocument/2006/relationships/ctrlProp" Target="../ctrlProps/ctrlProp557.xml"/><Relationship Id="rId798" Type="http://schemas.openxmlformats.org/officeDocument/2006/relationships/ctrlProp" Target="../ctrlProps/ctrlProp795.xml"/><Relationship Id="rId963" Type="http://schemas.openxmlformats.org/officeDocument/2006/relationships/ctrlProp" Target="../ctrlProps/ctrlProp960.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616" Type="http://schemas.openxmlformats.org/officeDocument/2006/relationships/ctrlProp" Target="../ctrlProps/ctrlProp613.xml"/><Relationship Id="rId658" Type="http://schemas.openxmlformats.org/officeDocument/2006/relationships/ctrlProp" Target="../ctrlProps/ctrlProp655.xml"/><Relationship Id="rId823" Type="http://schemas.openxmlformats.org/officeDocument/2006/relationships/ctrlProp" Target="../ctrlProps/ctrlProp820.xml"/><Relationship Id="rId865" Type="http://schemas.openxmlformats.org/officeDocument/2006/relationships/ctrlProp" Target="../ctrlProps/ctrlProp862.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518" Type="http://schemas.openxmlformats.org/officeDocument/2006/relationships/ctrlProp" Target="../ctrlProps/ctrlProp515.xml"/><Relationship Id="rId725" Type="http://schemas.openxmlformats.org/officeDocument/2006/relationships/ctrlProp" Target="../ctrlProps/ctrlProp722.xml"/><Relationship Id="rId932" Type="http://schemas.openxmlformats.org/officeDocument/2006/relationships/ctrlProp" Target="../ctrlProps/ctrlProp929.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767" Type="http://schemas.openxmlformats.org/officeDocument/2006/relationships/ctrlProp" Target="../ctrlProps/ctrlProp764.xml"/><Relationship Id="rId61" Type="http://schemas.openxmlformats.org/officeDocument/2006/relationships/ctrlProp" Target="../ctrlProps/ctrlProp58.xml"/><Relationship Id="rId199" Type="http://schemas.openxmlformats.org/officeDocument/2006/relationships/ctrlProp" Target="../ctrlProps/ctrlProp196.xml"/><Relationship Id="rId571" Type="http://schemas.openxmlformats.org/officeDocument/2006/relationships/ctrlProp" Target="../ctrlProps/ctrlProp568.xml"/><Relationship Id="rId627" Type="http://schemas.openxmlformats.org/officeDocument/2006/relationships/ctrlProp" Target="../ctrlProps/ctrlProp624.xml"/><Relationship Id="rId669" Type="http://schemas.openxmlformats.org/officeDocument/2006/relationships/ctrlProp" Target="../ctrlProps/ctrlProp666.xml"/><Relationship Id="rId834" Type="http://schemas.openxmlformats.org/officeDocument/2006/relationships/ctrlProp" Target="../ctrlProps/ctrlProp831.xml"/><Relationship Id="rId876" Type="http://schemas.openxmlformats.org/officeDocument/2006/relationships/ctrlProp" Target="../ctrlProps/ctrlProp873.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529" Type="http://schemas.openxmlformats.org/officeDocument/2006/relationships/ctrlProp" Target="../ctrlProps/ctrlProp526.xml"/><Relationship Id="rId680" Type="http://schemas.openxmlformats.org/officeDocument/2006/relationships/ctrlProp" Target="../ctrlProps/ctrlProp677.xml"/><Relationship Id="rId736" Type="http://schemas.openxmlformats.org/officeDocument/2006/relationships/ctrlProp" Target="../ctrlProps/ctrlProp733.xml"/><Relationship Id="rId901" Type="http://schemas.openxmlformats.org/officeDocument/2006/relationships/ctrlProp" Target="../ctrlProps/ctrlProp898.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540" Type="http://schemas.openxmlformats.org/officeDocument/2006/relationships/ctrlProp" Target="../ctrlProps/ctrlProp537.xml"/><Relationship Id="rId778" Type="http://schemas.openxmlformats.org/officeDocument/2006/relationships/ctrlProp" Target="../ctrlProps/ctrlProp775.xml"/><Relationship Id="rId943" Type="http://schemas.openxmlformats.org/officeDocument/2006/relationships/ctrlProp" Target="../ctrlProps/ctrlProp940.xml"/><Relationship Id="rId72" Type="http://schemas.openxmlformats.org/officeDocument/2006/relationships/ctrlProp" Target="../ctrlProps/ctrlProp69.xml"/><Relationship Id="rId375" Type="http://schemas.openxmlformats.org/officeDocument/2006/relationships/ctrlProp" Target="../ctrlProps/ctrlProp372.xml"/><Relationship Id="rId582" Type="http://schemas.openxmlformats.org/officeDocument/2006/relationships/ctrlProp" Target="../ctrlProps/ctrlProp579.xml"/><Relationship Id="rId638" Type="http://schemas.openxmlformats.org/officeDocument/2006/relationships/ctrlProp" Target="../ctrlProps/ctrlProp635.xml"/><Relationship Id="rId803" Type="http://schemas.openxmlformats.org/officeDocument/2006/relationships/ctrlProp" Target="../ctrlProps/ctrlProp800.xml"/><Relationship Id="rId845" Type="http://schemas.openxmlformats.org/officeDocument/2006/relationships/ctrlProp" Target="../ctrlProps/ctrlProp842.xml"/><Relationship Id="rId3" Type="http://schemas.openxmlformats.org/officeDocument/2006/relationships/vmlDrawing" Target="../drawings/vmlDrawing4.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705" Type="http://schemas.openxmlformats.org/officeDocument/2006/relationships/ctrlProp" Target="../ctrlProps/ctrlProp702.xml"/><Relationship Id="rId887" Type="http://schemas.openxmlformats.org/officeDocument/2006/relationships/ctrlProp" Target="../ctrlProps/ctrlProp884.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691" Type="http://schemas.openxmlformats.org/officeDocument/2006/relationships/ctrlProp" Target="../ctrlProps/ctrlProp688.xml"/><Relationship Id="rId747" Type="http://schemas.openxmlformats.org/officeDocument/2006/relationships/ctrlProp" Target="../ctrlProps/ctrlProp744.xml"/><Relationship Id="rId789" Type="http://schemas.openxmlformats.org/officeDocument/2006/relationships/ctrlProp" Target="../ctrlProps/ctrlProp786.xml"/><Relationship Id="rId912" Type="http://schemas.openxmlformats.org/officeDocument/2006/relationships/ctrlProp" Target="../ctrlProps/ctrlProp909.xml"/><Relationship Id="rId954" Type="http://schemas.openxmlformats.org/officeDocument/2006/relationships/ctrlProp" Target="../ctrlProps/ctrlProp951.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551" Type="http://schemas.openxmlformats.org/officeDocument/2006/relationships/ctrlProp" Target="../ctrlProps/ctrlProp548.xml"/><Relationship Id="rId593" Type="http://schemas.openxmlformats.org/officeDocument/2006/relationships/ctrlProp" Target="../ctrlProps/ctrlProp590.xml"/><Relationship Id="rId607" Type="http://schemas.openxmlformats.org/officeDocument/2006/relationships/ctrlProp" Target="../ctrlProps/ctrlProp604.xml"/><Relationship Id="rId649" Type="http://schemas.openxmlformats.org/officeDocument/2006/relationships/ctrlProp" Target="../ctrlProps/ctrlProp646.xml"/><Relationship Id="rId814" Type="http://schemas.openxmlformats.org/officeDocument/2006/relationships/ctrlProp" Target="../ctrlProps/ctrlProp811.xml"/><Relationship Id="rId856" Type="http://schemas.openxmlformats.org/officeDocument/2006/relationships/ctrlProp" Target="../ctrlProps/ctrlProp853.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509" Type="http://schemas.openxmlformats.org/officeDocument/2006/relationships/ctrlProp" Target="../ctrlProps/ctrlProp506.xml"/><Relationship Id="rId660" Type="http://schemas.openxmlformats.org/officeDocument/2006/relationships/ctrlProp" Target="../ctrlProps/ctrlProp657.xml"/><Relationship Id="rId898" Type="http://schemas.openxmlformats.org/officeDocument/2006/relationships/ctrlProp" Target="../ctrlProps/ctrlProp895.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716" Type="http://schemas.openxmlformats.org/officeDocument/2006/relationships/ctrlProp" Target="../ctrlProps/ctrlProp713.xml"/><Relationship Id="rId758" Type="http://schemas.openxmlformats.org/officeDocument/2006/relationships/ctrlProp" Target="../ctrlProps/ctrlProp755.xml"/><Relationship Id="rId923" Type="http://schemas.openxmlformats.org/officeDocument/2006/relationships/ctrlProp" Target="../ctrlProps/ctrlProp920.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 Id="rId520" Type="http://schemas.openxmlformats.org/officeDocument/2006/relationships/ctrlProp" Target="../ctrlProps/ctrlProp517.xml"/><Relationship Id="rId562" Type="http://schemas.openxmlformats.org/officeDocument/2006/relationships/ctrlProp" Target="../ctrlProps/ctrlProp559.xml"/><Relationship Id="rId618" Type="http://schemas.openxmlformats.org/officeDocument/2006/relationships/ctrlProp" Target="../ctrlProps/ctrlProp615.xml"/><Relationship Id="rId825" Type="http://schemas.openxmlformats.org/officeDocument/2006/relationships/ctrlProp" Target="../ctrlProps/ctrlProp822.xml"/><Relationship Id="rId215" Type="http://schemas.openxmlformats.org/officeDocument/2006/relationships/ctrlProp" Target="../ctrlProps/ctrlProp212.xml"/><Relationship Id="rId257" Type="http://schemas.openxmlformats.org/officeDocument/2006/relationships/ctrlProp" Target="../ctrlProps/ctrlProp254.xml"/><Relationship Id="rId422" Type="http://schemas.openxmlformats.org/officeDocument/2006/relationships/ctrlProp" Target="../ctrlProps/ctrlProp419.xml"/><Relationship Id="rId464" Type="http://schemas.openxmlformats.org/officeDocument/2006/relationships/ctrlProp" Target="../ctrlProps/ctrlProp461.xml"/><Relationship Id="rId867" Type="http://schemas.openxmlformats.org/officeDocument/2006/relationships/ctrlProp" Target="../ctrlProps/ctrlProp864.xml"/><Relationship Id="rId299" Type="http://schemas.openxmlformats.org/officeDocument/2006/relationships/ctrlProp" Target="../ctrlProps/ctrlProp296.xml"/><Relationship Id="rId727" Type="http://schemas.openxmlformats.org/officeDocument/2006/relationships/ctrlProp" Target="../ctrlProps/ctrlProp724.xml"/><Relationship Id="rId934" Type="http://schemas.openxmlformats.org/officeDocument/2006/relationships/ctrlProp" Target="../ctrlProps/ctrlProp931.xml"/><Relationship Id="rId63" Type="http://schemas.openxmlformats.org/officeDocument/2006/relationships/ctrlProp" Target="../ctrlProps/ctrlProp60.xml"/><Relationship Id="rId159" Type="http://schemas.openxmlformats.org/officeDocument/2006/relationships/ctrlProp" Target="../ctrlProps/ctrlProp156.xml"/><Relationship Id="rId366" Type="http://schemas.openxmlformats.org/officeDocument/2006/relationships/ctrlProp" Target="../ctrlProps/ctrlProp363.xml"/><Relationship Id="rId573" Type="http://schemas.openxmlformats.org/officeDocument/2006/relationships/ctrlProp" Target="../ctrlProps/ctrlProp570.xml"/><Relationship Id="rId780" Type="http://schemas.openxmlformats.org/officeDocument/2006/relationships/ctrlProp" Target="../ctrlProps/ctrlProp777.xml"/><Relationship Id="rId226" Type="http://schemas.openxmlformats.org/officeDocument/2006/relationships/ctrlProp" Target="../ctrlProps/ctrlProp223.xml"/><Relationship Id="rId433" Type="http://schemas.openxmlformats.org/officeDocument/2006/relationships/ctrlProp" Target="../ctrlProps/ctrlProp430.xml"/><Relationship Id="rId878" Type="http://schemas.openxmlformats.org/officeDocument/2006/relationships/ctrlProp" Target="../ctrlProps/ctrlProp875.xml"/><Relationship Id="rId640" Type="http://schemas.openxmlformats.org/officeDocument/2006/relationships/ctrlProp" Target="../ctrlProps/ctrlProp637.xml"/><Relationship Id="rId738" Type="http://schemas.openxmlformats.org/officeDocument/2006/relationships/ctrlProp" Target="../ctrlProps/ctrlProp735.xml"/><Relationship Id="rId945" Type="http://schemas.openxmlformats.org/officeDocument/2006/relationships/ctrlProp" Target="../ctrlProps/ctrlProp942.xml"/><Relationship Id="rId74" Type="http://schemas.openxmlformats.org/officeDocument/2006/relationships/ctrlProp" Target="../ctrlProps/ctrlProp71.xml"/><Relationship Id="rId377" Type="http://schemas.openxmlformats.org/officeDocument/2006/relationships/ctrlProp" Target="../ctrlProps/ctrlProp374.xml"/><Relationship Id="rId500" Type="http://schemas.openxmlformats.org/officeDocument/2006/relationships/ctrlProp" Target="../ctrlProps/ctrlProp497.xml"/><Relationship Id="rId584" Type="http://schemas.openxmlformats.org/officeDocument/2006/relationships/ctrlProp" Target="../ctrlProps/ctrlProp581.xml"/><Relationship Id="rId805" Type="http://schemas.openxmlformats.org/officeDocument/2006/relationships/ctrlProp" Target="../ctrlProps/ctrlProp802.xml"/><Relationship Id="rId5" Type="http://schemas.openxmlformats.org/officeDocument/2006/relationships/ctrlProp" Target="../ctrlProps/ctrlProp2.xml"/><Relationship Id="rId237" Type="http://schemas.openxmlformats.org/officeDocument/2006/relationships/ctrlProp" Target="../ctrlProps/ctrlProp234.xml"/><Relationship Id="rId791" Type="http://schemas.openxmlformats.org/officeDocument/2006/relationships/ctrlProp" Target="../ctrlProps/ctrlProp788.xml"/><Relationship Id="rId889" Type="http://schemas.openxmlformats.org/officeDocument/2006/relationships/ctrlProp" Target="../ctrlProps/ctrlProp886.xml"/><Relationship Id="rId444" Type="http://schemas.openxmlformats.org/officeDocument/2006/relationships/ctrlProp" Target="../ctrlProps/ctrlProp441.xml"/><Relationship Id="rId651" Type="http://schemas.openxmlformats.org/officeDocument/2006/relationships/ctrlProp" Target="../ctrlProps/ctrlProp648.xml"/><Relationship Id="rId749" Type="http://schemas.openxmlformats.org/officeDocument/2006/relationships/ctrlProp" Target="../ctrlProps/ctrlProp746.xml"/><Relationship Id="rId290" Type="http://schemas.openxmlformats.org/officeDocument/2006/relationships/ctrlProp" Target="../ctrlProps/ctrlProp287.xml"/><Relationship Id="rId304" Type="http://schemas.openxmlformats.org/officeDocument/2006/relationships/ctrlProp" Target="../ctrlProps/ctrlProp301.xml"/><Relationship Id="rId388" Type="http://schemas.openxmlformats.org/officeDocument/2006/relationships/ctrlProp" Target="../ctrlProps/ctrlProp385.xml"/><Relationship Id="rId511" Type="http://schemas.openxmlformats.org/officeDocument/2006/relationships/ctrlProp" Target="../ctrlProps/ctrlProp508.xml"/><Relationship Id="rId609" Type="http://schemas.openxmlformats.org/officeDocument/2006/relationships/ctrlProp" Target="../ctrlProps/ctrlProp606.xml"/><Relationship Id="rId956" Type="http://schemas.openxmlformats.org/officeDocument/2006/relationships/ctrlProp" Target="../ctrlProps/ctrlProp953.xml"/><Relationship Id="rId85" Type="http://schemas.openxmlformats.org/officeDocument/2006/relationships/ctrlProp" Target="../ctrlProps/ctrlProp82.xml"/><Relationship Id="rId150" Type="http://schemas.openxmlformats.org/officeDocument/2006/relationships/ctrlProp" Target="../ctrlProps/ctrlProp147.xml"/><Relationship Id="rId595" Type="http://schemas.openxmlformats.org/officeDocument/2006/relationships/ctrlProp" Target="../ctrlProps/ctrlProp592.xml"/><Relationship Id="rId816" Type="http://schemas.openxmlformats.org/officeDocument/2006/relationships/ctrlProp" Target="../ctrlProps/ctrlProp813.xml"/><Relationship Id="rId248" Type="http://schemas.openxmlformats.org/officeDocument/2006/relationships/ctrlProp" Target="../ctrlProps/ctrlProp245.xml"/><Relationship Id="rId455" Type="http://schemas.openxmlformats.org/officeDocument/2006/relationships/ctrlProp" Target="../ctrlProps/ctrlProp452.xml"/><Relationship Id="rId662" Type="http://schemas.openxmlformats.org/officeDocument/2006/relationships/ctrlProp" Target="../ctrlProps/ctrlProp659.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522" Type="http://schemas.openxmlformats.org/officeDocument/2006/relationships/ctrlProp" Target="../ctrlProps/ctrlProp519.xml"/><Relationship Id="rId96" Type="http://schemas.openxmlformats.org/officeDocument/2006/relationships/ctrlProp" Target="../ctrlProps/ctrlProp93.xml"/><Relationship Id="rId161" Type="http://schemas.openxmlformats.org/officeDocument/2006/relationships/ctrlProp" Target="../ctrlProps/ctrlProp158.xml"/><Relationship Id="rId399" Type="http://schemas.openxmlformats.org/officeDocument/2006/relationships/ctrlProp" Target="../ctrlProps/ctrlProp396.xml"/><Relationship Id="rId827" Type="http://schemas.openxmlformats.org/officeDocument/2006/relationships/ctrlProp" Target="../ctrlProps/ctrlProp824.xml"/><Relationship Id="rId259" Type="http://schemas.openxmlformats.org/officeDocument/2006/relationships/ctrlProp" Target="../ctrlProps/ctrlProp256.xml"/><Relationship Id="rId466" Type="http://schemas.openxmlformats.org/officeDocument/2006/relationships/ctrlProp" Target="../ctrlProps/ctrlProp463.xml"/><Relationship Id="rId673" Type="http://schemas.openxmlformats.org/officeDocument/2006/relationships/ctrlProp" Target="../ctrlProps/ctrlProp670.xml"/><Relationship Id="rId880" Type="http://schemas.openxmlformats.org/officeDocument/2006/relationships/ctrlProp" Target="../ctrlProps/ctrlProp877.xml"/><Relationship Id="rId23" Type="http://schemas.openxmlformats.org/officeDocument/2006/relationships/ctrlProp" Target="../ctrlProps/ctrlProp20.xml"/><Relationship Id="rId119" Type="http://schemas.openxmlformats.org/officeDocument/2006/relationships/ctrlProp" Target="../ctrlProps/ctrlProp116.xml"/><Relationship Id="rId326" Type="http://schemas.openxmlformats.org/officeDocument/2006/relationships/ctrlProp" Target="../ctrlProps/ctrlProp323.xml"/><Relationship Id="rId533" Type="http://schemas.openxmlformats.org/officeDocument/2006/relationships/ctrlProp" Target="../ctrlProps/ctrlProp530.xml"/><Relationship Id="rId740" Type="http://schemas.openxmlformats.org/officeDocument/2006/relationships/ctrlProp" Target="../ctrlProps/ctrlProp737.xml"/><Relationship Id="rId838" Type="http://schemas.openxmlformats.org/officeDocument/2006/relationships/ctrlProp" Target="../ctrlProps/ctrlProp835.xml"/><Relationship Id="rId172" Type="http://schemas.openxmlformats.org/officeDocument/2006/relationships/ctrlProp" Target="../ctrlProps/ctrlProp169.xml"/><Relationship Id="rId477" Type="http://schemas.openxmlformats.org/officeDocument/2006/relationships/ctrlProp" Target="../ctrlProps/ctrlProp474.xml"/><Relationship Id="rId600" Type="http://schemas.openxmlformats.org/officeDocument/2006/relationships/ctrlProp" Target="../ctrlProps/ctrlProp597.xml"/><Relationship Id="rId684" Type="http://schemas.openxmlformats.org/officeDocument/2006/relationships/ctrlProp" Target="../ctrlProps/ctrlProp681.xml"/><Relationship Id="rId337" Type="http://schemas.openxmlformats.org/officeDocument/2006/relationships/ctrlProp" Target="../ctrlProps/ctrlProp334.xml"/><Relationship Id="rId891" Type="http://schemas.openxmlformats.org/officeDocument/2006/relationships/ctrlProp" Target="../ctrlProps/ctrlProp888.xml"/><Relationship Id="rId905" Type="http://schemas.openxmlformats.org/officeDocument/2006/relationships/ctrlProp" Target="../ctrlProps/ctrlProp902.xml"/><Relationship Id="rId34" Type="http://schemas.openxmlformats.org/officeDocument/2006/relationships/ctrlProp" Target="../ctrlProps/ctrlProp31.xml"/><Relationship Id="rId544" Type="http://schemas.openxmlformats.org/officeDocument/2006/relationships/ctrlProp" Target="../ctrlProps/ctrlProp541.xml"/><Relationship Id="rId751" Type="http://schemas.openxmlformats.org/officeDocument/2006/relationships/ctrlProp" Target="../ctrlProps/ctrlProp748.xml"/><Relationship Id="rId849" Type="http://schemas.openxmlformats.org/officeDocument/2006/relationships/ctrlProp" Target="../ctrlProps/ctrlProp846.xml"/><Relationship Id="rId183" Type="http://schemas.openxmlformats.org/officeDocument/2006/relationships/ctrlProp" Target="../ctrlProps/ctrlProp180.xml"/><Relationship Id="rId390" Type="http://schemas.openxmlformats.org/officeDocument/2006/relationships/ctrlProp" Target="../ctrlProps/ctrlProp387.xml"/><Relationship Id="rId404" Type="http://schemas.openxmlformats.org/officeDocument/2006/relationships/ctrlProp" Target="../ctrlProps/ctrlProp401.xml"/><Relationship Id="rId611" Type="http://schemas.openxmlformats.org/officeDocument/2006/relationships/ctrlProp" Target="../ctrlProps/ctrlProp608.xml"/><Relationship Id="rId250" Type="http://schemas.openxmlformats.org/officeDocument/2006/relationships/ctrlProp" Target="../ctrlProps/ctrlProp247.xml"/><Relationship Id="rId488" Type="http://schemas.openxmlformats.org/officeDocument/2006/relationships/ctrlProp" Target="../ctrlProps/ctrlProp485.xml"/><Relationship Id="rId695" Type="http://schemas.openxmlformats.org/officeDocument/2006/relationships/ctrlProp" Target="../ctrlProps/ctrlProp692.xml"/><Relationship Id="rId709" Type="http://schemas.openxmlformats.org/officeDocument/2006/relationships/ctrlProp" Target="../ctrlProps/ctrlProp706.xml"/><Relationship Id="rId916" Type="http://schemas.openxmlformats.org/officeDocument/2006/relationships/ctrlProp" Target="../ctrlProps/ctrlProp913.xml"/><Relationship Id="rId45" Type="http://schemas.openxmlformats.org/officeDocument/2006/relationships/ctrlProp" Target="../ctrlProps/ctrlProp42.xml"/><Relationship Id="rId110" Type="http://schemas.openxmlformats.org/officeDocument/2006/relationships/ctrlProp" Target="../ctrlProps/ctrlProp107.xml"/><Relationship Id="rId348" Type="http://schemas.openxmlformats.org/officeDocument/2006/relationships/ctrlProp" Target="../ctrlProps/ctrlProp345.xml"/><Relationship Id="rId555" Type="http://schemas.openxmlformats.org/officeDocument/2006/relationships/ctrlProp" Target="../ctrlProps/ctrlProp552.xml"/><Relationship Id="rId762" Type="http://schemas.openxmlformats.org/officeDocument/2006/relationships/ctrlProp" Target="../ctrlProps/ctrlProp75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622" Type="http://schemas.openxmlformats.org/officeDocument/2006/relationships/ctrlProp" Target="../ctrlProps/ctrlProp619.xml"/><Relationship Id="rId261" Type="http://schemas.openxmlformats.org/officeDocument/2006/relationships/ctrlProp" Target="../ctrlProps/ctrlProp258.xml"/><Relationship Id="rId499" Type="http://schemas.openxmlformats.org/officeDocument/2006/relationships/ctrlProp" Target="../ctrlProps/ctrlProp496.xml"/><Relationship Id="rId927" Type="http://schemas.openxmlformats.org/officeDocument/2006/relationships/ctrlProp" Target="../ctrlProps/ctrlProp924.xml"/><Relationship Id="rId56" Type="http://schemas.openxmlformats.org/officeDocument/2006/relationships/ctrlProp" Target="../ctrlProps/ctrlProp53.xml"/><Relationship Id="rId359" Type="http://schemas.openxmlformats.org/officeDocument/2006/relationships/ctrlProp" Target="../ctrlProps/ctrlProp356.xml"/><Relationship Id="rId566" Type="http://schemas.openxmlformats.org/officeDocument/2006/relationships/ctrlProp" Target="../ctrlProps/ctrlProp563.xml"/><Relationship Id="rId773" Type="http://schemas.openxmlformats.org/officeDocument/2006/relationships/ctrlProp" Target="../ctrlProps/ctrlProp770.xml"/><Relationship Id="rId121" Type="http://schemas.openxmlformats.org/officeDocument/2006/relationships/ctrlProp" Target="../ctrlProps/ctrlProp118.xml"/><Relationship Id="rId219" Type="http://schemas.openxmlformats.org/officeDocument/2006/relationships/ctrlProp" Target="../ctrlProps/ctrlProp216.xml"/><Relationship Id="rId426" Type="http://schemas.openxmlformats.org/officeDocument/2006/relationships/ctrlProp" Target="../ctrlProps/ctrlProp423.xml"/><Relationship Id="rId633" Type="http://schemas.openxmlformats.org/officeDocument/2006/relationships/ctrlProp" Target="../ctrlProps/ctrlProp630.xml"/><Relationship Id="rId840" Type="http://schemas.openxmlformats.org/officeDocument/2006/relationships/ctrlProp" Target="../ctrlProps/ctrlProp837.xml"/><Relationship Id="rId938" Type="http://schemas.openxmlformats.org/officeDocument/2006/relationships/ctrlProp" Target="../ctrlProps/ctrlProp935.xml"/><Relationship Id="rId67" Type="http://schemas.openxmlformats.org/officeDocument/2006/relationships/ctrlProp" Target="../ctrlProps/ctrlProp64.xml"/><Relationship Id="rId272" Type="http://schemas.openxmlformats.org/officeDocument/2006/relationships/ctrlProp" Target="../ctrlProps/ctrlProp269.xml"/><Relationship Id="rId577" Type="http://schemas.openxmlformats.org/officeDocument/2006/relationships/ctrlProp" Target="../ctrlProps/ctrlProp574.xml"/><Relationship Id="rId700" Type="http://schemas.openxmlformats.org/officeDocument/2006/relationships/ctrlProp" Target="../ctrlProps/ctrlProp697.xml"/><Relationship Id="rId132" Type="http://schemas.openxmlformats.org/officeDocument/2006/relationships/ctrlProp" Target="../ctrlProps/ctrlProp129.xml"/><Relationship Id="rId784" Type="http://schemas.openxmlformats.org/officeDocument/2006/relationships/ctrlProp" Target="../ctrlProps/ctrlProp781.xml"/><Relationship Id="rId437" Type="http://schemas.openxmlformats.org/officeDocument/2006/relationships/ctrlProp" Target="../ctrlProps/ctrlProp434.xml"/><Relationship Id="rId644" Type="http://schemas.openxmlformats.org/officeDocument/2006/relationships/ctrlProp" Target="../ctrlProps/ctrlProp641.xml"/><Relationship Id="rId851" Type="http://schemas.openxmlformats.org/officeDocument/2006/relationships/ctrlProp" Target="../ctrlProps/ctrlProp848.xml"/><Relationship Id="rId283" Type="http://schemas.openxmlformats.org/officeDocument/2006/relationships/ctrlProp" Target="../ctrlProps/ctrlProp280.xml"/><Relationship Id="rId490" Type="http://schemas.openxmlformats.org/officeDocument/2006/relationships/ctrlProp" Target="../ctrlProps/ctrlProp487.xml"/><Relationship Id="rId504" Type="http://schemas.openxmlformats.org/officeDocument/2006/relationships/ctrlProp" Target="../ctrlProps/ctrlProp501.xml"/><Relationship Id="rId711" Type="http://schemas.openxmlformats.org/officeDocument/2006/relationships/ctrlProp" Target="../ctrlProps/ctrlProp708.xml"/><Relationship Id="rId949" Type="http://schemas.openxmlformats.org/officeDocument/2006/relationships/ctrlProp" Target="../ctrlProps/ctrlProp946.xml"/><Relationship Id="rId78" Type="http://schemas.openxmlformats.org/officeDocument/2006/relationships/ctrlProp" Target="../ctrlProps/ctrlProp75.xml"/><Relationship Id="rId143" Type="http://schemas.openxmlformats.org/officeDocument/2006/relationships/ctrlProp" Target="../ctrlProps/ctrlProp140.xml"/><Relationship Id="rId350" Type="http://schemas.openxmlformats.org/officeDocument/2006/relationships/ctrlProp" Target="../ctrlProps/ctrlProp347.xml"/><Relationship Id="rId588" Type="http://schemas.openxmlformats.org/officeDocument/2006/relationships/ctrlProp" Target="../ctrlProps/ctrlProp585.xml"/><Relationship Id="rId795" Type="http://schemas.openxmlformats.org/officeDocument/2006/relationships/ctrlProp" Target="../ctrlProps/ctrlProp792.xml"/><Relationship Id="rId809" Type="http://schemas.openxmlformats.org/officeDocument/2006/relationships/ctrlProp" Target="../ctrlProps/ctrlProp806.xml"/><Relationship Id="rId9" Type="http://schemas.openxmlformats.org/officeDocument/2006/relationships/ctrlProp" Target="../ctrlProps/ctrlProp6.xml"/><Relationship Id="rId210" Type="http://schemas.openxmlformats.org/officeDocument/2006/relationships/ctrlProp" Target="../ctrlProps/ctrlProp207.xml"/><Relationship Id="rId448" Type="http://schemas.openxmlformats.org/officeDocument/2006/relationships/ctrlProp" Target="../ctrlProps/ctrlProp445.xml"/><Relationship Id="rId655" Type="http://schemas.openxmlformats.org/officeDocument/2006/relationships/ctrlProp" Target="../ctrlProps/ctrlProp652.xml"/><Relationship Id="rId862" Type="http://schemas.openxmlformats.org/officeDocument/2006/relationships/ctrlProp" Target="../ctrlProps/ctrlProp859.xml"/><Relationship Id="rId294" Type="http://schemas.openxmlformats.org/officeDocument/2006/relationships/ctrlProp" Target="../ctrlProps/ctrlProp291.xml"/><Relationship Id="rId308" Type="http://schemas.openxmlformats.org/officeDocument/2006/relationships/ctrlProp" Target="../ctrlProps/ctrlProp305.xml"/><Relationship Id="rId515" Type="http://schemas.openxmlformats.org/officeDocument/2006/relationships/ctrlProp" Target="../ctrlProps/ctrlProp512.xml"/><Relationship Id="rId722" Type="http://schemas.openxmlformats.org/officeDocument/2006/relationships/ctrlProp" Target="../ctrlProps/ctrlProp719.xml"/><Relationship Id="rId89" Type="http://schemas.openxmlformats.org/officeDocument/2006/relationships/ctrlProp" Target="../ctrlProps/ctrlProp86.xml"/><Relationship Id="rId154" Type="http://schemas.openxmlformats.org/officeDocument/2006/relationships/ctrlProp" Target="../ctrlProps/ctrlProp151.xml"/><Relationship Id="rId361" Type="http://schemas.openxmlformats.org/officeDocument/2006/relationships/ctrlProp" Target="../ctrlProps/ctrlProp358.xml"/><Relationship Id="rId599" Type="http://schemas.openxmlformats.org/officeDocument/2006/relationships/ctrlProp" Target="../ctrlProps/ctrlProp596.xml"/><Relationship Id="rId459" Type="http://schemas.openxmlformats.org/officeDocument/2006/relationships/ctrlProp" Target="../ctrlProps/ctrlProp456.xml"/><Relationship Id="rId666" Type="http://schemas.openxmlformats.org/officeDocument/2006/relationships/ctrlProp" Target="../ctrlProps/ctrlProp663.xml"/><Relationship Id="rId873" Type="http://schemas.openxmlformats.org/officeDocument/2006/relationships/ctrlProp" Target="../ctrlProps/ctrlProp870.xml"/><Relationship Id="rId16" Type="http://schemas.openxmlformats.org/officeDocument/2006/relationships/ctrlProp" Target="../ctrlProps/ctrlProp13.xml"/><Relationship Id="rId221" Type="http://schemas.openxmlformats.org/officeDocument/2006/relationships/ctrlProp" Target="../ctrlProps/ctrlProp218.xml"/><Relationship Id="rId319" Type="http://schemas.openxmlformats.org/officeDocument/2006/relationships/ctrlProp" Target="../ctrlProps/ctrlProp316.xml"/><Relationship Id="rId526" Type="http://schemas.openxmlformats.org/officeDocument/2006/relationships/ctrlProp" Target="../ctrlProps/ctrlProp523.xml"/><Relationship Id="rId733" Type="http://schemas.openxmlformats.org/officeDocument/2006/relationships/ctrlProp" Target="../ctrlProps/ctrlProp730.xml"/><Relationship Id="rId940" Type="http://schemas.openxmlformats.org/officeDocument/2006/relationships/ctrlProp" Target="../ctrlProps/ctrlProp937.xml"/><Relationship Id="rId165" Type="http://schemas.openxmlformats.org/officeDocument/2006/relationships/ctrlProp" Target="../ctrlProps/ctrlProp162.xml"/><Relationship Id="rId372" Type="http://schemas.openxmlformats.org/officeDocument/2006/relationships/ctrlProp" Target="../ctrlProps/ctrlProp369.xml"/><Relationship Id="rId677" Type="http://schemas.openxmlformats.org/officeDocument/2006/relationships/ctrlProp" Target="../ctrlProps/ctrlProp674.xml"/><Relationship Id="rId800" Type="http://schemas.openxmlformats.org/officeDocument/2006/relationships/ctrlProp" Target="../ctrlProps/ctrlProp797.xml"/><Relationship Id="rId232" Type="http://schemas.openxmlformats.org/officeDocument/2006/relationships/ctrlProp" Target="../ctrlProps/ctrlProp229.xml"/><Relationship Id="rId884" Type="http://schemas.openxmlformats.org/officeDocument/2006/relationships/ctrlProp" Target="../ctrlProps/ctrlProp881.xml"/><Relationship Id="rId27" Type="http://schemas.openxmlformats.org/officeDocument/2006/relationships/ctrlProp" Target="../ctrlProps/ctrlProp24.xml"/><Relationship Id="rId537" Type="http://schemas.openxmlformats.org/officeDocument/2006/relationships/ctrlProp" Target="../ctrlProps/ctrlProp534.xml"/><Relationship Id="rId744" Type="http://schemas.openxmlformats.org/officeDocument/2006/relationships/ctrlProp" Target="../ctrlProps/ctrlProp741.xml"/><Relationship Id="rId951" Type="http://schemas.openxmlformats.org/officeDocument/2006/relationships/ctrlProp" Target="../ctrlProps/ctrlProp948.xml"/><Relationship Id="rId80" Type="http://schemas.openxmlformats.org/officeDocument/2006/relationships/ctrlProp" Target="../ctrlProps/ctrlProp77.xml"/><Relationship Id="rId176" Type="http://schemas.openxmlformats.org/officeDocument/2006/relationships/ctrlProp" Target="../ctrlProps/ctrlProp173.xml"/><Relationship Id="rId383" Type="http://schemas.openxmlformats.org/officeDocument/2006/relationships/ctrlProp" Target="../ctrlProps/ctrlProp380.xml"/><Relationship Id="rId590" Type="http://schemas.openxmlformats.org/officeDocument/2006/relationships/ctrlProp" Target="../ctrlProps/ctrlProp587.xml"/><Relationship Id="rId604" Type="http://schemas.openxmlformats.org/officeDocument/2006/relationships/ctrlProp" Target="../ctrlProps/ctrlProp601.xml"/><Relationship Id="rId811" Type="http://schemas.openxmlformats.org/officeDocument/2006/relationships/ctrlProp" Target="../ctrlProps/ctrlProp808.xml"/><Relationship Id="rId243" Type="http://schemas.openxmlformats.org/officeDocument/2006/relationships/ctrlProp" Target="../ctrlProps/ctrlProp240.xml"/><Relationship Id="rId450" Type="http://schemas.openxmlformats.org/officeDocument/2006/relationships/ctrlProp" Target="../ctrlProps/ctrlProp447.xml"/><Relationship Id="rId688" Type="http://schemas.openxmlformats.org/officeDocument/2006/relationships/ctrlProp" Target="../ctrlProps/ctrlProp685.xml"/><Relationship Id="rId895" Type="http://schemas.openxmlformats.org/officeDocument/2006/relationships/ctrlProp" Target="../ctrlProps/ctrlProp892.xml"/><Relationship Id="rId909" Type="http://schemas.openxmlformats.org/officeDocument/2006/relationships/ctrlProp" Target="../ctrlProps/ctrlProp906.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548" Type="http://schemas.openxmlformats.org/officeDocument/2006/relationships/ctrlProp" Target="../ctrlProps/ctrlProp545.xml"/><Relationship Id="rId755" Type="http://schemas.openxmlformats.org/officeDocument/2006/relationships/ctrlProp" Target="../ctrlProps/ctrlProp752.xml"/><Relationship Id="rId962" Type="http://schemas.openxmlformats.org/officeDocument/2006/relationships/ctrlProp" Target="../ctrlProps/ctrlProp959.xml"/><Relationship Id="rId91" Type="http://schemas.openxmlformats.org/officeDocument/2006/relationships/ctrlProp" Target="../ctrlProps/ctrlProp88.xml"/><Relationship Id="rId187" Type="http://schemas.openxmlformats.org/officeDocument/2006/relationships/ctrlProp" Target="../ctrlProps/ctrlProp184.xml"/><Relationship Id="rId394" Type="http://schemas.openxmlformats.org/officeDocument/2006/relationships/ctrlProp" Target="../ctrlProps/ctrlProp391.xml"/><Relationship Id="rId408" Type="http://schemas.openxmlformats.org/officeDocument/2006/relationships/ctrlProp" Target="../ctrlProps/ctrlProp405.xml"/><Relationship Id="rId615" Type="http://schemas.openxmlformats.org/officeDocument/2006/relationships/ctrlProp" Target="../ctrlProps/ctrlProp612.xml"/><Relationship Id="rId822" Type="http://schemas.openxmlformats.org/officeDocument/2006/relationships/ctrlProp" Target="../ctrlProps/ctrlProp819.xml"/><Relationship Id="rId254" Type="http://schemas.openxmlformats.org/officeDocument/2006/relationships/ctrlProp" Target="../ctrlProps/ctrlProp251.xml"/><Relationship Id="rId699" Type="http://schemas.openxmlformats.org/officeDocument/2006/relationships/ctrlProp" Target="../ctrlProps/ctrlProp696.xml"/><Relationship Id="rId49" Type="http://schemas.openxmlformats.org/officeDocument/2006/relationships/ctrlProp" Target="../ctrlProps/ctrlProp46.xml"/><Relationship Id="rId114" Type="http://schemas.openxmlformats.org/officeDocument/2006/relationships/ctrlProp" Target="../ctrlProps/ctrlProp111.xml"/><Relationship Id="rId461" Type="http://schemas.openxmlformats.org/officeDocument/2006/relationships/ctrlProp" Target="../ctrlProps/ctrlProp458.xml"/><Relationship Id="rId559" Type="http://schemas.openxmlformats.org/officeDocument/2006/relationships/ctrlProp" Target="../ctrlProps/ctrlProp556.xml"/><Relationship Id="rId766" Type="http://schemas.openxmlformats.org/officeDocument/2006/relationships/ctrlProp" Target="../ctrlProps/ctrlProp763.xml"/><Relationship Id="rId198" Type="http://schemas.openxmlformats.org/officeDocument/2006/relationships/ctrlProp" Target="../ctrlProps/ctrlProp195.xml"/><Relationship Id="rId321" Type="http://schemas.openxmlformats.org/officeDocument/2006/relationships/ctrlProp" Target="../ctrlProps/ctrlProp318.xml"/><Relationship Id="rId419" Type="http://schemas.openxmlformats.org/officeDocument/2006/relationships/ctrlProp" Target="../ctrlProps/ctrlProp416.xml"/><Relationship Id="rId626" Type="http://schemas.openxmlformats.org/officeDocument/2006/relationships/ctrlProp" Target="../ctrlProps/ctrlProp623.xml"/><Relationship Id="rId833" Type="http://schemas.openxmlformats.org/officeDocument/2006/relationships/ctrlProp" Target="../ctrlProps/ctrlProp830.xml"/><Relationship Id="rId265" Type="http://schemas.openxmlformats.org/officeDocument/2006/relationships/ctrlProp" Target="../ctrlProps/ctrlProp262.xml"/><Relationship Id="rId472" Type="http://schemas.openxmlformats.org/officeDocument/2006/relationships/ctrlProp" Target="../ctrlProps/ctrlProp469.xml"/><Relationship Id="rId900" Type="http://schemas.openxmlformats.org/officeDocument/2006/relationships/ctrlProp" Target="../ctrlProps/ctrlProp897.xml"/><Relationship Id="rId125" Type="http://schemas.openxmlformats.org/officeDocument/2006/relationships/ctrlProp" Target="../ctrlProps/ctrlProp122.xml"/><Relationship Id="rId332" Type="http://schemas.openxmlformats.org/officeDocument/2006/relationships/ctrlProp" Target="../ctrlProps/ctrlProp329.xml"/><Relationship Id="rId777" Type="http://schemas.openxmlformats.org/officeDocument/2006/relationships/ctrlProp" Target="../ctrlProps/ctrlProp774.xml"/><Relationship Id="rId637" Type="http://schemas.openxmlformats.org/officeDocument/2006/relationships/ctrlProp" Target="../ctrlProps/ctrlProp634.xml"/><Relationship Id="rId844" Type="http://schemas.openxmlformats.org/officeDocument/2006/relationships/ctrlProp" Target="../ctrlProps/ctrlProp841.xml"/><Relationship Id="rId276" Type="http://schemas.openxmlformats.org/officeDocument/2006/relationships/ctrlProp" Target="../ctrlProps/ctrlProp273.xml"/><Relationship Id="rId483" Type="http://schemas.openxmlformats.org/officeDocument/2006/relationships/ctrlProp" Target="../ctrlProps/ctrlProp480.xml"/><Relationship Id="rId690" Type="http://schemas.openxmlformats.org/officeDocument/2006/relationships/ctrlProp" Target="../ctrlProps/ctrlProp687.xml"/><Relationship Id="rId704" Type="http://schemas.openxmlformats.org/officeDocument/2006/relationships/ctrlProp" Target="../ctrlProps/ctrlProp701.xml"/><Relationship Id="rId911" Type="http://schemas.openxmlformats.org/officeDocument/2006/relationships/ctrlProp" Target="../ctrlProps/ctrlProp908.xml"/><Relationship Id="rId40" Type="http://schemas.openxmlformats.org/officeDocument/2006/relationships/ctrlProp" Target="../ctrlProps/ctrlProp37.xml"/><Relationship Id="rId136" Type="http://schemas.openxmlformats.org/officeDocument/2006/relationships/ctrlProp" Target="../ctrlProps/ctrlProp133.xml"/><Relationship Id="rId343" Type="http://schemas.openxmlformats.org/officeDocument/2006/relationships/ctrlProp" Target="../ctrlProps/ctrlProp340.xml"/><Relationship Id="rId550" Type="http://schemas.openxmlformats.org/officeDocument/2006/relationships/ctrlProp" Target="../ctrlProps/ctrlProp547.xml"/><Relationship Id="rId788" Type="http://schemas.openxmlformats.org/officeDocument/2006/relationships/ctrlProp" Target="../ctrlProps/ctrlProp785.xml"/><Relationship Id="rId203" Type="http://schemas.openxmlformats.org/officeDocument/2006/relationships/ctrlProp" Target="../ctrlProps/ctrlProp200.xml"/><Relationship Id="rId648" Type="http://schemas.openxmlformats.org/officeDocument/2006/relationships/ctrlProp" Target="../ctrlProps/ctrlProp645.xml"/><Relationship Id="rId855" Type="http://schemas.openxmlformats.org/officeDocument/2006/relationships/ctrlProp" Target="../ctrlProps/ctrlProp852.xml"/><Relationship Id="rId287" Type="http://schemas.openxmlformats.org/officeDocument/2006/relationships/ctrlProp" Target="../ctrlProps/ctrlProp284.xml"/><Relationship Id="rId410" Type="http://schemas.openxmlformats.org/officeDocument/2006/relationships/ctrlProp" Target="../ctrlProps/ctrlProp407.xml"/><Relationship Id="rId494" Type="http://schemas.openxmlformats.org/officeDocument/2006/relationships/ctrlProp" Target="../ctrlProps/ctrlProp491.xml"/><Relationship Id="rId508" Type="http://schemas.openxmlformats.org/officeDocument/2006/relationships/ctrlProp" Target="../ctrlProps/ctrlProp505.xml"/><Relationship Id="rId715" Type="http://schemas.openxmlformats.org/officeDocument/2006/relationships/ctrlProp" Target="../ctrlProps/ctrlProp712.xml"/><Relationship Id="rId922" Type="http://schemas.openxmlformats.org/officeDocument/2006/relationships/ctrlProp" Target="../ctrlProps/ctrlProp919.xml"/><Relationship Id="rId147" Type="http://schemas.openxmlformats.org/officeDocument/2006/relationships/ctrlProp" Target="../ctrlProps/ctrlProp144.xml"/><Relationship Id="rId354" Type="http://schemas.openxmlformats.org/officeDocument/2006/relationships/ctrlProp" Target="../ctrlProps/ctrlProp351.xml"/><Relationship Id="rId799" Type="http://schemas.openxmlformats.org/officeDocument/2006/relationships/ctrlProp" Target="../ctrlProps/ctrlProp796.xml"/><Relationship Id="rId51" Type="http://schemas.openxmlformats.org/officeDocument/2006/relationships/ctrlProp" Target="../ctrlProps/ctrlProp48.xml"/><Relationship Id="rId561" Type="http://schemas.openxmlformats.org/officeDocument/2006/relationships/ctrlProp" Target="../ctrlProps/ctrlProp558.xml"/><Relationship Id="rId659" Type="http://schemas.openxmlformats.org/officeDocument/2006/relationships/ctrlProp" Target="../ctrlProps/ctrlProp656.xml"/><Relationship Id="rId866" Type="http://schemas.openxmlformats.org/officeDocument/2006/relationships/ctrlProp" Target="../ctrlProps/ctrlProp863.xml"/><Relationship Id="rId214" Type="http://schemas.openxmlformats.org/officeDocument/2006/relationships/ctrlProp" Target="../ctrlProps/ctrlProp211.xml"/><Relationship Id="rId298" Type="http://schemas.openxmlformats.org/officeDocument/2006/relationships/ctrlProp" Target="../ctrlProps/ctrlProp295.xml"/><Relationship Id="rId421" Type="http://schemas.openxmlformats.org/officeDocument/2006/relationships/ctrlProp" Target="../ctrlProps/ctrlProp418.xml"/><Relationship Id="rId519" Type="http://schemas.openxmlformats.org/officeDocument/2006/relationships/ctrlProp" Target="../ctrlProps/ctrlProp516.xml"/><Relationship Id="rId158" Type="http://schemas.openxmlformats.org/officeDocument/2006/relationships/ctrlProp" Target="../ctrlProps/ctrlProp155.xml"/><Relationship Id="rId726" Type="http://schemas.openxmlformats.org/officeDocument/2006/relationships/ctrlProp" Target="../ctrlProps/ctrlProp723.xml"/><Relationship Id="rId933" Type="http://schemas.openxmlformats.org/officeDocument/2006/relationships/ctrlProp" Target="../ctrlProps/ctrlProp930.xml"/><Relationship Id="rId62" Type="http://schemas.openxmlformats.org/officeDocument/2006/relationships/ctrlProp" Target="../ctrlProps/ctrlProp59.xml"/><Relationship Id="rId365" Type="http://schemas.openxmlformats.org/officeDocument/2006/relationships/ctrlProp" Target="../ctrlProps/ctrlProp362.xml"/><Relationship Id="rId572" Type="http://schemas.openxmlformats.org/officeDocument/2006/relationships/ctrlProp" Target="../ctrlProps/ctrlProp569.xml"/><Relationship Id="rId225" Type="http://schemas.openxmlformats.org/officeDocument/2006/relationships/ctrlProp" Target="../ctrlProps/ctrlProp222.xml"/><Relationship Id="rId432" Type="http://schemas.openxmlformats.org/officeDocument/2006/relationships/ctrlProp" Target="../ctrlProps/ctrlProp429.xml"/><Relationship Id="rId877" Type="http://schemas.openxmlformats.org/officeDocument/2006/relationships/ctrlProp" Target="../ctrlProps/ctrlProp874.xml"/><Relationship Id="rId737" Type="http://schemas.openxmlformats.org/officeDocument/2006/relationships/ctrlProp" Target="../ctrlProps/ctrlProp734.xml"/><Relationship Id="rId944" Type="http://schemas.openxmlformats.org/officeDocument/2006/relationships/ctrlProp" Target="../ctrlProps/ctrlProp941.xml"/><Relationship Id="rId73" Type="http://schemas.openxmlformats.org/officeDocument/2006/relationships/ctrlProp" Target="../ctrlProps/ctrlProp70.xml"/><Relationship Id="rId169" Type="http://schemas.openxmlformats.org/officeDocument/2006/relationships/ctrlProp" Target="../ctrlProps/ctrlProp166.xml"/><Relationship Id="rId376" Type="http://schemas.openxmlformats.org/officeDocument/2006/relationships/ctrlProp" Target="../ctrlProps/ctrlProp373.xml"/><Relationship Id="rId583" Type="http://schemas.openxmlformats.org/officeDocument/2006/relationships/ctrlProp" Target="../ctrlProps/ctrlProp580.xml"/><Relationship Id="rId790" Type="http://schemas.openxmlformats.org/officeDocument/2006/relationships/ctrlProp" Target="../ctrlProps/ctrlProp787.xml"/><Relationship Id="rId804" Type="http://schemas.openxmlformats.org/officeDocument/2006/relationships/ctrlProp" Target="../ctrlProps/ctrlProp801.xml"/><Relationship Id="rId4" Type="http://schemas.openxmlformats.org/officeDocument/2006/relationships/ctrlProp" Target="../ctrlProps/ctrlProp1.xml"/><Relationship Id="rId236" Type="http://schemas.openxmlformats.org/officeDocument/2006/relationships/ctrlProp" Target="../ctrlProps/ctrlProp233.xml"/><Relationship Id="rId443" Type="http://schemas.openxmlformats.org/officeDocument/2006/relationships/ctrlProp" Target="../ctrlProps/ctrlProp440.xml"/><Relationship Id="rId650" Type="http://schemas.openxmlformats.org/officeDocument/2006/relationships/ctrlProp" Target="../ctrlProps/ctrlProp647.xml"/><Relationship Id="rId888" Type="http://schemas.openxmlformats.org/officeDocument/2006/relationships/ctrlProp" Target="../ctrlProps/ctrlProp885.xml"/><Relationship Id="rId303" Type="http://schemas.openxmlformats.org/officeDocument/2006/relationships/ctrlProp" Target="../ctrlProps/ctrlProp300.xml"/><Relationship Id="rId748" Type="http://schemas.openxmlformats.org/officeDocument/2006/relationships/ctrlProp" Target="../ctrlProps/ctrlProp745.xml"/><Relationship Id="rId955" Type="http://schemas.openxmlformats.org/officeDocument/2006/relationships/ctrlProp" Target="../ctrlProps/ctrlProp952.xml"/><Relationship Id="rId84" Type="http://schemas.openxmlformats.org/officeDocument/2006/relationships/ctrlProp" Target="../ctrlProps/ctrlProp81.xml"/><Relationship Id="rId387" Type="http://schemas.openxmlformats.org/officeDocument/2006/relationships/ctrlProp" Target="../ctrlProps/ctrlProp384.xml"/><Relationship Id="rId510" Type="http://schemas.openxmlformats.org/officeDocument/2006/relationships/ctrlProp" Target="../ctrlProps/ctrlProp507.xml"/><Relationship Id="rId594" Type="http://schemas.openxmlformats.org/officeDocument/2006/relationships/ctrlProp" Target="../ctrlProps/ctrlProp591.xml"/><Relationship Id="rId608" Type="http://schemas.openxmlformats.org/officeDocument/2006/relationships/ctrlProp" Target="../ctrlProps/ctrlProp605.xml"/><Relationship Id="rId815" Type="http://schemas.openxmlformats.org/officeDocument/2006/relationships/ctrlProp" Target="../ctrlProps/ctrlProp812.xml"/><Relationship Id="rId247" Type="http://schemas.openxmlformats.org/officeDocument/2006/relationships/ctrlProp" Target="../ctrlProps/ctrlProp244.xml"/><Relationship Id="rId899" Type="http://schemas.openxmlformats.org/officeDocument/2006/relationships/ctrlProp" Target="../ctrlProps/ctrlProp896.xml"/><Relationship Id="rId107" Type="http://schemas.openxmlformats.org/officeDocument/2006/relationships/ctrlProp" Target="../ctrlProps/ctrlProp104.xml"/><Relationship Id="rId454" Type="http://schemas.openxmlformats.org/officeDocument/2006/relationships/ctrlProp" Target="../ctrlProps/ctrlProp451.xml"/><Relationship Id="rId661" Type="http://schemas.openxmlformats.org/officeDocument/2006/relationships/ctrlProp" Target="../ctrlProps/ctrlProp658.xml"/><Relationship Id="rId759" Type="http://schemas.openxmlformats.org/officeDocument/2006/relationships/ctrlProp" Target="../ctrlProps/ctrlProp756.xml"/><Relationship Id="rId11" Type="http://schemas.openxmlformats.org/officeDocument/2006/relationships/ctrlProp" Target="../ctrlProps/ctrlProp8.xml"/><Relationship Id="rId314" Type="http://schemas.openxmlformats.org/officeDocument/2006/relationships/ctrlProp" Target="../ctrlProps/ctrlProp311.xml"/><Relationship Id="rId398" Type="http://schemas.openxmlformats.org/officeDocument/2006/relationships/ctrlProp" Target="../ctrlProps/ctrlProp395.xml"/><Relationship Id="rId521" Type="http://schemas.openxmlformats.org/officeDocument/2006/relationships/ctrlProp" Target="../ctrlProps/ctrlProp518.xml"/><Relationship Id="rId619" Type="http://schemas.openxmlformats.org/officeDocument/2006/relationships/ctrlProp" Target="../ctrlProps/ctrlProp616.xml"/><Relationship Id="rId95" Type="http://schemas.openxmlformats.org/officeDocument/2006/relationships/ctrlProp" Target="../ctrlProps/ctrlProp92.xml"/><Relationship Id="rId160" Type="http://schemas.openxmlformats.org/officeDocument/2006/relationships/ctrlProp" Target="../ctrlProps/ctrlProp157.xml"/><Relationship Id="rId826" Type="http://schemas.openxmlformats.org/officeDocument/2006/relationships/ctrlProp" Target="../ctrlProps/ctrlProp823.xml"/><Relationship Id="rId258" Type="http://schemas.openxmlformats.org/officeDocument/2006/relationships/ctrlProp" Target="../ctrlProps/ctrlProp255.xml"/><Relationship Id="rId465" Type="http://schemas.openxmlformats.org/officeDocument/2006/relationships/ctrlProp" Target="../ctrlProps/ctrlProp462.xml"/><Relationship Id="rId672" Type="http://schemas.openxmlformats.org/officeDocument/2006/relationships/ctrlProp" Target="../ctrlProps/ctrlProp669.xml"/><Relationship Id="rId22" Type="http://schemas.openxmlformats.org/officeDocument/2006/relationships/ctrlProp" Target="../ctrlProps/ctrlProp19.xml"/><Relationship Id="rId118" Type="http://schemas.openxmlformats.org/officeDocument/2006/relationships/ctrlProp" Target="../ctrlProps/ctrlProp115.xml"/><Relationship Id="rId325" Type="http://schemas.openxmlformats.org/officeDocument/2006/relationships/ctrlProp" Target="../ctrlProps/ctrlProp322.xml"/><Relationship Id="rId532" Type="http://schemas.openxmlformats.org/officeDocument/2006/relationships/ctrlProp" Target="../ctrlProps/ctrlProp529.xml"/><Relationship Id="rId171" Type="http://schemas.openxmlformats.org/officeDocument/2006/relationships/ctrlProp" Target="../ctrlProps/ctrlProp168.xml"/><Relationship Id="rId837" Type="http://schemas.openxmlformats.org/officeDocument/2006/relationships/ctrlProp" Target="../ctrlProps/ctrlProp834.xml"/><Relationship Id="rId269" Type="http://schemas.openxmlformats.org/officeDocument/2006/relationships/ctrlProp" Target="../ctrlProps/ctrlProp266.xml"/><Relationship Id="rId476" Type="http://schemas.openxmlformats.org/officeDocument/2006/relationships/ctrlProp" Target="../ctrlProps/ctrlProp473.xml"/><Relationship Id="rId683" Type="http://schemas.openxmlformats.org/officeDocument/2006/relationships/ctrlProp" Target="../ctrlProps/ctrlProp680.xml"/><Relationship Id="rId890" Type="http://schemas.openxmlformats.org/officeDocument/2006/relationships/ctrlProp" Target="../ctrlProps/ctrlProp887.xml"/><Relationship Id="rId904" Type="http://schemas.openxmlformats.org/officeDocument/2006/relationships/ctrlProp" Target="../ctrlProps/ctrlProp901.xml"/><Relationship Id="rId33" Type="http://schemas.openxmlformats.org/officeDocument/2006/relationships/ctrlProp" Target="../ctrlProps/ctrlProp30.xml"/><Relationship Id="rId129" Type="http://schemas.openxmlformats.org/officeDocument/2006/relationships/ctrlProp" Target="../ctrlProps/ctrlProp126.xml"/><Relationship Id="rId336" Type="http://schemas.openxmlformats.org/officeDocument/2006/relationships/ctrlProp" Target="../ctrlProps/ctrlProp333.xml"/><Relationship Id="rId543" Type="http://schemas.openxmlformats.org/officeDocument/2006/relationships/ctrlProp" Target="../ctrlProps/ctrlProp540.xml"/><Relationship Id="rId182" Type="http://schemas.openxmlformats.org/officeDocument/2006/relationships/ctrlProp" Target="../ctrlProps/ctrlProp179.xml"/><Relationship Id="rId403" Type="http://schemas.openxmlformats.org/officeDocument/2006/relationships/ctrlProp" Target="../ctrlProps/ctrlProp400.xml"/><Relationship Id="rId750" Type="http://schemas.openxmlformats.org/officeDocument/2006/relationships/ctrlProp" Target="../ctrlProps/ctrlProp747.xml"/><Relationship Id="rId848" Type="http://schemas.openxmlformats.org/officeDocument/2006/relationships/ctrlProp" Target="../ctrlProps/ctrlProp845.xml"/><Relationship Id="rId487" Type="http://schemas.openxmlformats.org/officeDocument/2006/relationships/ctrlProp" Target="../ctrlProps/ctrlProp484.xml"/><Relationship Id="rId610" Type="http://schemas.openxmlformats.org/officeDocument/2006/relationships/ctrlProp" Target="../ctrlProps/ctrlProp607.xml"/><Relationship Id="rId694" Type="http://schemas.openxmlformats.org/officeDocument/2006/relationships/ctrlProp" Target="../ctrlProps/ctrlProp691.xml"/><Relationship Id="rId708" Type="http://schemas.openxmlformats.org/officeDocument/2006/relationships/ctrlProp" Target="../ctrlProps/ctrlProp705.xml"/><Relationship Id="rId915" Type="http://schemas.openxmlformats.org/officeDocument/2006/relationships/ctrlProp" Target="../ctrlProps/ctrlProp912.xml"/><Relationship Id="rId347" Type="http://schemas.openxmlformats.org/officeDocument/2006/relationships/ctrlProp" Target="../ctrlProps/ctrlProp344.xml"/><Relationship Id="rId44" Type="http://schemas.openxmlformats.org/officeDocument/2006/relationships/ctrlProp" Target="../ctrlProps/ctrlProp41.xml"/><Relationship Id="rId554" Type="http://schemas.openxmlformats.org/officeDocument/2006/relationships/ctrlProp" Target="../ctrlProps/ctrlProp551.xml"/><Relationship Id="rId761" Type="http://schemas.openxmlformats.org/officeDocument/2006/relationships/ctrlProp" Target="../ctrlProps/ctrlProp758.xml"/><Relationship Id="rId859" Type="http://schemas.openxmlformats.org/officeDocument/2006/relationships/ctrlProp" Target="../ctrlProps/ctrlProp856.xml"/><Relationship Id="rId193" Type="http://schemas.openxmlformats.org/officeDocument/2006/relationships/ctrlProp" Target="../ctrlProps/ctrlProp190.xml"/><Relationship Id="rId207" Type="http://schemas.openxmlformats.org/officeDocument/2006/relationships/ctrlProp" Target="../ctrlProps/ctrlProp204.xml"/><Relationship Id="rId414" Type="http://schemas.openxmlformats.org/officeDocument/2006/relationships/ctrlProp" Target="../ctrlProps/ctrlProp411.xml"/><Relationship Id="rId498" Type="http://schemas.openxmlformats.org/officeDocument/2006/relationships/ctrlProp" Target="../ctrlProps/ctrlProp495.xml"/><Relationship Id="rId621" Type="http://schemas.openxmlformats.org/officeDocument/2006/relationships/ctrlProp" Target="../ctrlProps/ctrlProp618.xml"/><Relationship Id="rId260" Type="http://schemas.openxmlformats.org/officeDocument/2006/relationships/ctrlProp" Target="../ctrlProps/ctrlProp257.xml"/><Relationship Id="rId719" Type="http://schemas.openxmlformats.org/officeDocument/2006/relationships/ctrlProp" Target="../ctrlProps/ctrlProp716.xml"/><Relationship Id="rId926" Type="http://schemas.openxmlformats.org/officeDocument/2006/relationships/ctrlProp" Target="../ctrlProps/ctrlProp923.xml"/><Relationship Id="rId55" Type="http://schemas.openxmlformats.org/officeDocument/2006/relationships/ctrlProp" Target="../ctrlProps/ctrlProp52.xml"/><Relationship Id="rId120" Type="http://schemas.openxmlformats.org/officeDocument/2006/relationships/ctrlProp" Target="../ctrlProps/ctrlProp117.xml"/><Relationship Id="rId358" Type="http://schemas.openxmlformats.org/officeDocument/2006/relationships/ctrlProp" Target="../ctrlProps/ctrlProp355.xml"/><Relationship Id="rId565" Type="http://schemas.openxmlformats.org/officeDocument/2006/relationships/ctrlProp" Target="../ctrlProps/ctrlProp562.xml"/><Relationship Id="rId772" Type="http://schemas.openxmlformats.org/officeDocument/2006/relationships/ctrlProp" Target="../ctrlProps/ctrlProp769.xml"/><Relationship Id="rId218" Type="http://schemas.openxmlformats.org/officeDocument/2006/relationships/ctrlProp" Target="../ctrlProps/ctrlProp215.xml"/><Relationship Id="rId425" Type="http://schemas.openxmlformats.org/officeDocument/2006/relationships/ctrlProp" Target="../ctrlProps/ctrlProp422.xml"/><Relationship Id="rId632" Type="http://schemas.openxmlformats.org/officeDocument/2006/relationships/ctrlProp" Target="../ctrlProps/ctrlProp629.xml"/><Relationship Id="rId271" Type="http://schemas.openxmlformats.org/officeDocument/2006/relationships/ctrlProp" Target="../ctrlProps/ctrlProp268.xml"/><Relationship Id="rId937" Type="http://schemas.openxmlformats.org/officeDocument/2006/relationships/ctrlProp" Target="../ctrlProps/ctrlProp934.xml"/><Relationship Id="rId66" Type="http://schemas.openxmlformats.org/officeDocument/2006/relationships/ctrlProp" Target="../ctrlProps/ctrlProp63.xml"/><Relationship Id="rId131" Type="http://schemas.openxmlformats.org/officeDocument/2006/relationships/ctrlProp" Target="../ctrlProps/ctrlProp128.xml"/><Relationship Id="rId369" Type="http://schemas.openxmlformats.org/officeDocument/2006/relationships/ctrlProp" Target="../ctrlProps/ctrlProp366.xml"/><Relationship Id="rId576" Type="http://schemas.openxmlformats.org/officeDocument/2006/relationships/ctrlProp" Target="../ctrlProps/ctrlProp573.xml"/><Relationship Id="rId783" Type="http://schemas.openxmlformats.org/officeDocument/2006/relationships/ctrlProp" Target="../ctrlProps/ctrlProp780.xml"/><Relationship Id="rId229" Type="http://schemas.openxmlformats.org/officeDocument/2006/relationships/ctrlProp" Target="../ctrlProps/ctrlProp226.xml"/><Relationship Id="rId436" Type="http://schemas.openxmlformats.org/officeDocument/2006/relationships/ctrlProp" Target="../ctrlProps/ctrlProp433.xml"/><Relationship Id="rId643" Type="http://schemas.openxmlformats.org/officeDocument/2006/relationships/ctrlProp" Target="../ctrlProps/ctrlProp640.xml"/><Relationship Id="rId850" Type="http://schemas.openxmlformats.org/officeDocument/2006/relationships/ctrlProp" Target="../ctrlProps/ctrlProp847.xml"/><Relationship Id="rId948" Type="http://schemas.openxmlformats.org/officeDocument/2006/relationships/ctrlProp" Target="../ctrlProps/ctrlProp945.xml"/><Relationship Id="rId77" Type="http://schemas.openxmlformats.org/officeDocument/2006/relationships/ctrlProp" Target="../ctrlProps/ctrlProp74.xml"/><Relationship Id="rId282" Type="http://schemas.openxmlformats.org/officeDocument/2006/relationships/ctrlProp" Target="../ctrlProps/ctrlProp279.xml"/><Relationship Id="rId503" Type="http://schemas.openxmlformats.org/officeDocument/2006/relationships/ctrlProp" Target="../ctrlProps/ctrlProp500.xml"/><Relationship Id="rId587" Type="http://schemas.openxmlformats.org/officeDocument/2006/relationships/ctrlProp" Target="../ctrlProps/ctrlProp584.xml"/><Relationship Id="rId710" Type="http://schemas.openxmlformats.org/officeDocument/2006/relationships/ctrlProp" Target="../ctrlProps/ctrlProp707.xml"/><Relationship Id="rId808" Type="http://schemas.openxmlformats.org/officeDocument/2006/relationships/ctrlProp" Target="../ctrlProps/ctrlProp805.xml"/><Relationship Id="rId8" Type="http://schemas.openxmlformats.org/officeDocument/2006/relationships/ctrlProp" Target="../ctrlProps/ctrlProp5.xml"/><Relationship Id="rId142" Type="http://schemas.openxmlformats.org/officeDocument/2006/relationships/ctrlProp" Target="../ctrlProps/ctrlProp139.xml"/><Relationship Id="rId447" Type="http://schemas.openxmlformats.org/officeDocument/2006/relationships/ctrlProp" Target="../ctrlProps/ctrlProp444.xml"/><Relationship Id="rId794" Type="http://schemas.openxmlformats.org/officeDocument/2006/relationships/ctrlProp" Target="../ctrlProps/ctrlProp791.xml"/><Relationship Id="rId654" Type="http://schemas.openxmlformats.org/officeDocument/2006/relationships/ctrlProp" Target="../ctrlProps/ctrlProp651.xml"/><Relationship Id="rId861" Type="http://schemas.openxmlformats.org/officeDocument/2006/relationships/ctrlProp" Target="../ctrlProps/ctrlProp858.xml"/><Relationship Id="rId959" Type="http://schemas.openxmlformats.org/officeDocument/2006/relationships/ctrlProp" Target="../ctrlProps/ctrlProp956.xml"/><Relationship Id="rId293" Type="http://schemas.openxmlformats.org/officeDocument/2006/relationships/ctrlProp" Target="../ctrlProps/ctrlProp290.xml"/><Relationship Id="rId307" Type="http://schemas.openxmlformats.org/officeDocument/2006/relationships/ctrlProp" Target="../ctrlProps/ctrlProp304.xml"/><Relationship Id="rId514" Type="http://schemas.openxmlformats.org/officeDocument/2006/relationships/ctrlProp" Target="../ctrlProps/ctrlProp511.xml"/><Relationship Id="rId721" Type="http://schemas.openxmlformats.org/officeDocument/2006/relationships/ctrlProp" Target="../ctrlProps/ctrlProp718.xml"/><Relationship Id="rId88" Type="http://schemas.openxmlformats.org/officeDocument/2006/relationships/ctrlProp" Target="../ctrlProps/ctrlProp85.xml"/><Relationship Id="rId153" Type="http://schemas.openxmlformats.org/officeDocument/2006/relationships/ctrlProp" Target="../ctrlProps/ctrlProp150.xml"/><Relationship Id="rId360" Type="http://schemas.openxmlformats.org/officeDocument/2006/relationships/ctrlProp" Target="../ctrlProps/ctrlProp357.xml"/><Relationship Id="rId598" Type="http://schemas.openxmlformats.org/officeDocument/2006/relationships/ctrlProp" Target="../ctrlProps/ctrlProp595.xml"/><Relationship Id="rId819" Type="http://schemas.openxmlformats.org/officeDocument/2006/relationships/ctrlProp" Target="../ctrlProps/ctrlProp816.xml"/><Relationship Id="rId220" Type="http://schemas.openxmlformats.org/officeDocument/2006/relationships/ctrlProp" Target="../ctrlProps/ctrlProp217.xml"/><Relationship Id="rId458" Type="http://schemas.openxmlformats.org/officeDocument/2006/relationships/ctrlProp" Target="../ctrlProps/ctrlProp455.xml"/><Relationship Id="rId665" Type="http://schemas.openxmlformats.org/officeDocument/2006/relationships/ctrlProp" Target="../ctrlProps/ctrlProp662.xml"/><Relationship Id="rId872" Type="http://schemas.openxmlformats.org/officeDocument/2006/relationships/ctrlProp" Target="../ctrlProps/ctrlProp869.xml"/><Relationship Id="rId15" Type="http://schemas.openxmlformats.org/officeDocument/2006/relationships/ctrlProp" Target="../ctrlProps/ctrlProp12.xml"/><Relationship Id="rId318" Type="http://schemas.openxmlformats.org/officeDocument/2006/relationships/ctrlProp" Target="../ctrlProps/ctrlProp315.xml"/><Relationship Id="rId525" Type="http://schemas.openxmlformats.org/officeDocument/2006/relationships/ctrlProp" Target="../ctrlProps/ctrlProp522.xml"/><Relationship Id="rId732" Type="http://schemas.openxmlformats.org/officeDocument/2006/relationships/ctrlProp" Target="../ctrlProps/ctrlProp729.xml"/><Relationship Id="rId99" Type="http://schemas.openxmlformats.org/officeDocument/2006/relationships/ctrlProp" Target="../ctrlProps/ctrlProp96.xml"/><Relationship Id="rId164" Type="http://schemas.openxmlformats.org/officeDocument/2006/relationships/ctrlProp" Target="../ctrlProps/ctrlProp161.xml"/><Relationship Id="rId371" Type="http://schemas.openxmlformats.org/officeDocument/2006/relationships/ctrlProp" Target="../ctrlProps/ctrlProp368.xml"/><Relationship Id="rId469" Type="http://schemas.openxmlformats.org/officeDocument/2006/relationships/ctrlProp" Target="../ctrlProps/ctrlProp466.xml"/><Relationship Id="rId676" Type="http://schemas.openxmlformats.org/officeDocument/2006/relationships/ctrlProp" Target="../ctrlProps/ctrlProp673.xml"/><Relationship Id="rId883" Type="http://schemas.openxmlformats.org/officeDocument/2006/relationships/ctrlProp" Target="../ctrlProps/ctrlProp880.xml"/><Relationship Id="rId26" Type="http://schemas.openxmlformats.org/officeDocument/2006/relationships/ctrlProp" Target="../ctrlProps/ctrlProp23.xml"/><Relationship Id="rId231" Type="http://schemas.openxmlformats.org/officeDocument/2006/relationships/ctrlProp" Target="../ctrlProps/ctrlProp228.xml"/><Relationship Id="rId329" Type="http://schemas.openxmlformats.org/officeDocument/2006/relationships/ctrlProp" Target="../ctrlProps/ctrlProp326.xml"/><Relationship Id="rId536" Type="http://schemas.openxmlformats.org/officeDocument/2006/relationships/ctrlProp" Target="../ctrlProps/ctrlProp533.xml"/><Relationship Id="rId175" Type="http://schemas.openxmlformats.org/officeDocument/2006/relationships/ctrlProp" Target="../ctrlProps/ctrlProp172.xml"/><Relationship Id="rId743" Type="http://schemas.openxmlformats.org/officeDocument/2006/relationships/ctrlProp" Target="../ctrlProps/ctrlProp740.xml"/><Relationship Id="rId950" Type="http://schemas.openxmlformats.org/officeDocument/2006/relationships/ctrlProp" Target="../ctrlProps/ctrlProp947.xml"/><Relationship Id="rId382" Type="http://schemas.openxmlformats.org/officeDocument/2006/relationships/ctrlProp" Target="../ctrlProps/ctrlProp379.xml"/><Relationship Id="rId603" Type="http://schemas.openxmlformats.org/officeDocument/2006/relationships/ctrlProp" Target="../ctrlProps/ctrlProp600.xml"/><Relationship Id="rId687" Type="http://schemas.openxmlformats.org/officeDocument/2006/relationships/ctrlProp" Target="../ctrlProps/ctrlProp684.xml"/><Relationship Id="rId810" Type="http://schemas.openxmlformats.org/officeDocument/2006/relationships/ctrlProp" Target="../ctrlProps/ctrlProp807.xml"/><Relationship Id="rId908" Type="http://schemas.openxmlformats.org/officeDocument/2006/relationships/ctrlProp" Target="../ctrlProps/ctrlProp905.xml"/><Relationship Id="rId242" Type="http://schemas.openxmlformats.org/officeDocument/2006/relationships/ctrlProp" Target="../ctrlProps/ctrlProp239.xml"/><Relationship Id="rId894" Type="http://schemas.openxmlformats.org/officeDocument/2006/relationships/ctrlProp" Target="../ctrlProps/ctrlProp891.xml"/><Relationship Id="rId37" Type="http://schemas.openxmlformats.org/officeDocument/2006/relationships/ctrlProp" Target="../ctrlProps/ctrlProp34.xml"/><Relationship Id="rId102" Type="http://schemas.openxmlformats.org/officeDocument/2006/relationships/ctrlProp" Target="../ctrlProps/ctrlProp99.xml"/><Relationship Id="rId547" Type="http://schemas.openxmlformats.org/officeDocument/2006/relationships/ctrlProp" Target="../ctrlProps/ctrlProp544.xml"/><Relationship Id="rId754" Type="http://schemas.openxmlformats.org/officeDocument/2006/relationships/ctrlProp" Target="../ctrlProps/ctrlProp751.xml"/><Relationship Id="rId961" Type="http://schemas.openxmlformats.org/officeDocument/2006/relationships/ctrlProp" Target="../ctrlProps/ctrlProp958.xml"/><Relationship Id="rId90" Type="http://schemas.openxmlformats.org/officeDocument/2006/relationships/ctrlProp" Target="../ctrlProps/ctrlProp87.xml"/><Relationship Id="rId186" Type="http://schemas.openxmlformats.org/officeDocument/2006/relationships/ctrlProp" Target="../ctrlProps/ctrlProp183.xml"/><Relationship Id="rId393" Type="http://schemas.openxmlformats.org/officeDocument/2006/relationships/ctrlProp" Target="../ctrlProps/ctrlProp390.xml"/><Relationship Id="rId407" Type="http://schemas.openxmlformats.org/officeDocument/2006/relationships/ctrlProp" Target="../ctrlProps/ctrlProp404.xml"/><Relationship Id="rId614" Type="http://schemas.openxmlformats.org/officeDocument/2006/relationships/ctrlProp" Target="../ctrlProps/ctrlProp611.xml"/><Relationship Id="rId821" Type="http://schemas.openxmlformats.org/officeDocument/2006/relationships/ctrlProp" Target="../ctrlProps/ctrlProp818.xml"/><Relationship Id="rId253" Type="http://schemas.openxmlformats.org/officeDocument/2006/relationships/ctrlProp" Target="../ctrlProps/ctrlProp250.xml"/><Relationship Id="rId460" Type="http://schemas.openxmlformats.org/officeDocument/2006/relationships/ctrlProp" Target="../ctrlProps/ctrlProp457.xml"/><Relationship Id="rId698" Type="http://schemas.openxmlformats.org/officeDocument/2006/relationships/ctrlProp" Target="../ctrlProps/ctrlProp695.xml"/><Relationship Id="rId919" Type="http://schemas.openxmlformats.org/officeDocument/2006/relationships/ctrlProp" Target="../ctrlProps/ctrlProp916.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558" Type="http://schemas.openxmlformats.org/officeDocument/2006/relationships/ctrlProp" Target="../ctrlProps/ctrlProp555.xml"/><Relationship Id="rId765" Type="http://schemas.openxmlformats.org/officeDocument/2006/relationships/ctrlProp" Target="../ctrlProps/ctrlProp762.xml"/><Relationship Id="rId197" Type="http://schemas.openxmlformats.org/officeDocument/2006/relationships/ctrlProp" Target="../ctrlProps/ctrlProp194.xml"/><Relationship Id="rId418" Type="http://schemas.openxmlformats.org/officeDocument/2006/relationships/ctrlProp" Target="../ctrlProps/ctrlProp415.xml"/><Relationship Id="rId625" Type="http://schemas.openxmlformats.org/officeDocument/2006/relationships/ctrlProp" Target="../ctrlProps/ctrlProp622.xml"/><Relationship Id="rId832" Type="http://schemas.openxmlformats.org/officeDocument/2006/relationships/ctrlProp" Target="../ctrlProps/ctrlProp829.xml"/><Relationship Id="rId264" Type="http://schemas.openxmlformats.org/officeDocument/2006/relationships/ctrlProp" Target="../ctrlProps/ctrlProp261.xml"/><Relationship Id="rId471" Type="http://schemas.openxmlformats.org/officeDocument/2006/relationships/ctrlProp" Target="../ctrlProps/ctrlProp468.xml"/><Relationship Id="rId59" Type="http://schemas.openxmlformats.org/officeDocument/2006/relationships/ctrlProp" Target="../ctrlProps/ctrlProp56.xml"/><Relationship Id="rId124" Type="http://schemas.openxmlformats.org/officeDocument/2006/relationships/ctrlProp" Target="../ctrlProps/ctrlProp121.xml"/><Relationship Id="rId569" Type="http://schemas.openxmlformats.org/officeDocument/2006/relationships/ctrlProp" Target="../ctrlProps/ctrlProp566.xml"/><Relationship Id="rId776" Type="http://schemas.openxmlformats.org/officeDocument/2006/relationships/ctrlProp" Target="../ctrlProps/ctrlProp773.xml"/><Relationship Id="rId331" Type="http://schemas.openxmlformats.org/officeDocument/2006/relationships/ctrlProp" Target="../ctrlProps/ctrlProp328.xml"/><Relationship Id="rId429" Type="http://schemas.openxmlformats.org/officeDocument/2006/relationships/ctrlProp" Target="../ctrlProps/ctrlProp426.xml"/><Relationship Id="rId636" Type="http://schemas.openxmlformats.org/officeDocument/2006/relationships/ctrlProp" Target="../ctrlProps/ctrlProp633.xml"/><Relationship Id="rId843" Type="http://schemas.openxmlformats.org/officeDocument/2006/relationships/ctrlProp" Target="../ctrlProps/ctrlProp840.xml"/><Relationship Id="rId275" Type="http://schemas.openxmlformats.org/officeDocument/2006/relationships/ctrlProp" Target="../ctrlProps/ctrlProp272.xml"/><Relationship Id="rId482" Type="http://schemas.openxmlformats.org/officeDocument/2006/relationships/ctrlProp" Target="../ctrlProps/ctrlProp479.xml"/><Relationship Id="rId703" Type="http://schemas.openxmlformats.org/officeDocument/2006/relationships/ctrlProp" Target="../ctrlProps/ctrlProp700.xml"/><Relationship Id="rId910" Type="http://schemas.openxmlformats.org/officeDocument/2006/relationships/ctrlProp" Target="../ctrlProps/ctrlProp907.xml"/><Relationship Id="rId135" Type="http://schemas.openxmlformats.org/officeDocument/2006/relationships/ctrlProp" Target="../ctrlProps/ctrlProp132.xml"/><Relationship Id="rId342" Type="http://schemas.openxmlformats.org/officeDocument/2006/relationships/ctrlProp" Target="../ctrlProps/ctrlProp339.xml"/><Relationship Id="rId787" Type="http://schemas.openxmlformats.org/officeDocument/2006/relationships/ctrlProp" Target="../ctrlProps/ctrlProp784.xml"/><Relationship Id="rId202" Type="http://schemas.openxmlformats.org/officeDocument/2006/relationships/ctrlProp" Target="../ctrlProps/ctrlProp199.xml"/><Relationship Id="rId647" Type="http://schemas.openxmlformats.org/officeDocument/2006/relationships/ctrlProp" Target="../ctrlProps/ctrlProp644.xml"/><Relationship Id="rId854" Type="http://schemas.openxmlformats.org/officeDocument/2006/relationships/ctrlProp" Target="../ctrlProps/ctrlProp851.xml"/><Relationship Id="rId286" Type="http://schemas.openxmlformats.org/officeDocument/2006/relationships/ctrlProp" Target="../ctrlProps/ctrlProp283.xml"/><Relationship Id="rId493" Type="http://schemas.openxmlformats.org/officeDocument/2006/relationships/ctrlProp" Target="../ctrlProps/ctrlProp490.xml"/><Relationship Id="rId507" Type="http://schemas.openxmlformats.org/officeDocument/2006/relationships/ctrlProp" Target="../ctrlProps/ctrlProp504.xml"/><Relationship Id="rId714" Type="http://schemas.openxmlformats.org/officeDocument/2006/relationships/ctrlProp" Target="../ctrlProps/ctrlProp711.xml"/><Relationship Id="rId921" Type="http://schemas.openxmlformats.org/officeDocument/2006/relationships/ctrlProp" Target="../ctrlProps/ctrlProp918.xml"/></Relationships>
</file>

<file path=xl/worksheets/_rels/sheet16.xml.rels><?xml version="1.0" encoding="UTF-8" standalone="yes"?>
<Relationships xmlns="http://schemas.openxmlformats.org/package/2006/relationships"><Relationship Id="rId26" Type="http://schemas.openxmlformats.org/officeDocument/2006/relationships/ctrlProp" Target="../ctrlProps/ctrlProp983.xml"/><Relationship Id="rId21" Type="http://schemas.openxmlformats.org/officeDocument/2006/relationships/ctrlProp" Target="../ctrlProps/ctrlProp978.xml"/><Relationship Id="rId42" Type="http://schemas.openxmlformats.org/officeDocument/2006/relationships/ctrlProp" Target="../ctrlProps/ctrlProp999.xml"/><Relationship Id="rId47" Type="http://schemas.openxmlformats.org/officeDocument/2006/relationships/ctrlProp" Target="../ctrlProps/ctrlProp1004.xml"/><Relationship Id="rId63" Type="http://schemas.openxmlformats.org/officeDocument/2006/relationships/ctrlProp" Target="../ctrlProps/ctrlProp1020.xml"/><Relationship Id="rId68" Type="http://schemas.openxmlformats.org/officeDocument/2006/relationships/ctrlProp" Target="../ctrlProps/ctrlProp1025.xml"/><Relationship Id="rId84" Type="http://schemas.openxmlformats.org/officeDocument/2006/relationships/ctrlProp" Target="../ctrlProps/ctrlProp1041.xml"/><Relationship Id="rId89" Type="http://schemas.openxmlformats.org/officeDocument/2006/relationships/ctrlProp" Target="../ctrlProps/ctrlProp1046.xml"/><Relationship Id="rId16" Type="http://schemas.openxmlformats.org/officeDocument/2006/relationships/ctrlProp" Target="../ctrlProps/ctrlProp973.xml"/><Relationship Id="rId107" Type="http://schemas.openxmlformats.org/officeDocument/2006/relationships/ctrlProp" Target="../ctrlProps/ctrlProp1064.xml"/><Relationship Id="rId11" Type="http://schemas.openxmlformats.org/officeDocument/2006/relationships/ctrlProp" Target="../ctrlProps/ctrlProp968.xml"/><Relationship Id="rId32" Type="http://schemas.openxmlformats.org/officeDocument/2006/relationships/ctrlProp" Target="../ctrlProps/ctrlProp989.xml"/><Relationship Id="rId37" Type="http://schemas.openxmlformats.org/officeDocument/2006/relationships/ctrlProp" Target="../ctrlProps/ctrlProp994.xml"/><Relationship Id="rId53" Type="http://schemas.openxmlformats.org/officeDocument/2006/relationships/ctrlProp" Target="../ctrlProps/ctrlProp1010.xml"/><Relationship Id="rId58" Type="http://schemas.openxmlformats.org/officeDocument/2006/relationships/ctrlProp" Target="../ctrlProps/ctrlProp1015.xml"/><Relationship Id="rId74" Type="http://schemas.openxmlformats.org/officeDocument/2006/relationships/ctrlProp" Target="../ctrlProps/ctrlProp1031.xml"/><Relationship Id="rId79" Type="http://schemas.openxmlformats.org/officeDocument/2006/relationships/ctrlProp" Target="../ctrlProps/ctrlProp1036.xml"/><Relationship Id="rId102" Type="http://schemas.openxmlformats.org/officeDocument/2006/relationships/ctrlProp" Target="../ctrlProps/ctrlProp1059.xml"/><Relationship Id="rId5" Type="http://schemas.openxmlformats.org/officeDocument/2006/relationships/ctrlProp" Target="../ctrlProps/ctrlProp962.xml"/><Relationship Id="rId90" Type="http://schemas.openxmlformats.org/officeDocument/2006/relationships/ctrlProp" Target="../ctrlProps/ctrlProp1047.xml"/><Relationship Id="rId95" Type="http://schemas.openxmlformats.org/officeDocument/2006/relationships/ctrlProp" Target="../ctrlProps/ctrlProp1052.xml"/><Relationship Id="rId22" Type="http://schemas.openxmlformats.org/officeDocument/2006/relationships/ctrlProp" Target="../ctrlProps/ctrlProp979.xml"/><Relationship Id="rId27" Type="http://schemas.openxmlformats.org/officeDocument/2006/relationships/ctrlProp" Target="../ctrlProps/ctrlProp984.xml"/><Relationship Id="rId43" Type="http://schemas.openxmlformats.org/officeDocument/2006/relationships/ctrlProp" Target="../ctrlProps/ctrlProp1000.xml"/><Relationship Id="rId48" Type="http://schemas.openxmlformats.org/officeDocument/2006/relationships/ctrlProp" Target="../ctrlProps/ctrlProp1005.xml"/><Relationship Id="rId64" Type="http://schemas.openxmlformats.org/officeDocument/2006/relationships/ctrlProp" Target="../ctrlProps/ctrlProp1021.xml"/><Relationship Id="rId69" Type="http://schemas.openxmlformats.org/officeDocument/2006/relationships/ctrlProp" Target="../ctrlProps/ctrlProp1026.xml"/><Relationship Id="rId80" Type="http://schemas.openxmlformats.org/officeDocument/2006/relationships/ctrlProp" Target="../ctrlProps/ctrlProp1037.xml"/><Relationship Id="rId85" Type="http://schemas.openxmlformats.org/officeDocument/2006/relationships/ctrlProp" Target="../ctrlProps/ctrlProp1042.xml"/><Relationship Id="rId12" Type="http://schemas.openxmlformats.org/officeDocument/2006/relationships/ctrlProp" Target="../ctrlProps/ctrlProp969.xml"/><Relationship Id="rId17" Type="http://schemas.openxmlformats.org/officeDocument/2006/relationships/ctrlProp" Target="../ctrlProps/ctrlProp974.xml"/><Relationship Id="rId33" Type="http://schemas.openxmlformats.org/officeDocument/2006/relationships/ctrlProp" Target="../ctrlProps/ctrlProp990.xml"/><Relationship Id="rId38" Type="http://schemas.openxmlformats.org/officeDocument/2006/relationships/ctrlProp" Target="../ctrlProps/ctrlProp995.xml"/><Relationship Id="rId59" Type="http://schemas.openxmlformats.org/officeDocument/2006/relationships/ctrlProp" Target="../ctrlProps/ctrlProp1016.xml"/><Relationship Id="rId103" Type="http://schemas.openxmlformats.org/officeDocument/2006/relationships/ctrlProp" Target="../ctrlProps/ctrlProp1060.xml"/><Relationship Id="rId108" Type="http://schemas.openxmlformats.org/officeDocument/2006/relationships/ctrlProp" Target="../ctrlProps/ctrlProp1065.xml"/><Relationship Id="rId20" Type="http://schemas.openxmlformats.org/officeDocument/2006/relationships/ctrlProp" Target="../ctrlProps/ctrlProp977.xml"/><Relationship Id="rId41" Type="http://schemas.openxmlformats.org/officeDocument/2006/relationships/ctrlProp" Target="../ctrlProps/ctrlProp998.xml"/><Relationship Id="rId54" Type="http://schemas.openxmlformats.org/officeDocument/2006/relationships/ctrlProp" Target="../ctrlProps/ctrlProp1011.xml"/><Relationship Id="rId62" Type="http://schemas.openxmlformats.org/officeDocument/2006/relationships/ctrlProp" Target="../ctrlProps/ctrlProp1019.xml"/><Relationship Id="rId70" Type="http://schemas.openxmlformats.org/officeDocument/2006/relationships/ctrlProp" Target="../ctrlProps/ctrlProp1027.xml"/><Relationship Id="rId75" Type="http://schemas.openxmlformats.org/officeDocument/2006/relationships/ctrlProp" Target="../ctrlProps/ctrlProp1032.xml"/><Relationship Id="rId83" Type="http://schemas.openxmlformats.org/officeDocument/2006/relationships/ctrlProp" Target="../ctrlProps/ctrlProp1040.xml"/><Relationship Id="rId88" Type="http://schemas.openxmlformats.org/officeDocument/2006/relationships/ctrlProp" Target="../ctrlProps/ctrlProp1045.xml"/><Relationship Id="rId91" Type="http://schemas.openxmlformats.org/officeDocument/2006/relationships/ctrlProp" Target="../ctrlProps/ctrlProp1048.xml"/><Relationship Id="rId96" Type="http://schemas.openxmlformats.org/officeDocument/2006/relationships/ctrlProp" Target="../ctrlProps/ctrlProp1053.xml"/><Relationship Id="rId1" Type="http://schemas.openxmlformats.org/officeDocument/2006/relationships/printerSettings" Target="../printerSettings/printerSettings13.bin"/><Relationship Id="rId6" Type="http://schemas.openxmlformats.org/officeDocument/2006/relationships/ctrlProp" Target="../ctrlProps/ctrlProp963.xml"/><Relationship Id="rId15" Type="http://schemas.openxmlformats.org/officeDocument/2006/relationships/ctrlProp" Target="../ctrlProps/ctrlProp972.xml"/><Relationship Id="rId23" Type="http://schemas.openxmlformats.org/officeDocument/2006/relationships/ctrlProp" Target="../ctrlProps/ctrlProp980.xml"/><Relationship Id="rId28" Type="http://schemas.openxmlformats.org/officeDocument/2006/relationships/ctrlProp" Target="../ctrlProps/ctrlProp985.xml"/><Relationship Id="rId36" Type="http://schemas.openxmlformats.org/officeDocument/2006/relationships/ctrlProp" Target="../ctrlProps/ctrlProp993.xml"/><Relationship Id="rId49" Type="http://schemas.openxmlformats.org/officeDocument/2006/relationships/ctrlProp" Target="../ctrlProps/ctrlProp1006.xml"/><Relationship Id="rId57" Type="http://schemas.openxmlformats.org/officeDocument/2006/relationships/ctrlProp" Target="../ctrlProps/ctrlProp1014.xml"/><Relationship Id="rId106" Type="http://schemas.openxmlformats.org/officeDocument/2006/relationships/ctrlProp" Target="../ctrlProps/ctrlProp1063.xml"/><Relationship Id="rId10" Type="http://schemas.openxmlformats.org/officeDocument/2006/relationships/ctrlProp" Target="../ctrlProps/ctrlProp967.xml"/><Relationship Id="rId31" Type="http://schemas.openxmlformats.org/officeDocument/2006/relationships/ctrlProp" Target="../ctrlProps/ctrlProp988.xml"/><Relationship Id="rId44" Type="http://schemas.openxmlformats.org/officeDocument/2006/relationships/ctrlProp" Target="../ctrlProps/ctrlProp1001.xml"/><Relationship Id="rId52" Type="http://schemas.openxmlformats.org/officeDocument/2006/relationships/ctrlProp" Target="../ctrlProps/ctrlProp1009.xml"/><Relationship Id="rId60" Type="http://schemas.openxmlformats.org/officeDocument/2006/relationships/ctrlProp" Target="../ctrlProps/ctrlProp1017.xml"/><Relationship Id="rId65" Type="http://schemas.openxmlformats.org/officeDocument/2006/relationships/ctrlProp" Target="../ctrlProps/ctrlProp1022.xml"/><Relationship Id="rId73" Type="http://schemas.openxmlformats.org/officeDocument/2006/relationships/ctrlProp" Target="../ctrlProps/ctrlProp1030.xml"/><Relationship Id="rId78" Type="http://schemas.openxmlformats.org/officeDocument/2006/relationships/ctrlProp" Target="../ctrlProps/ctrlProp1035.xml"/><Relationship Id="rId81" Type="http://schemas.openxmlformats.org/officeDocument/2006/relationships/ctrlProp" Target="../ctrlProps/ctrlProp1038.xml"/><Relationship Id="rId86" Type="http://schemas.openxmlformats.org/officeDocument/2006/relationships/ctrlProp" Target="../ctrlProps/ctrlProp1043.xml"/><Relationship Id="rId94" Type="http://schemas.openxmlformats.org/officeDocument/2006/relationships/ctrlProp" Target="../ctrlProps/ctrlProp1051.xml"/><Relationship Id="rId99" Type="http://schemas.openxmlformats.org/officeDocument/2006/relationships/ctrlProp" Target="../ctrlProps/ctrlProp1056.xml"/><Relationship Id="rId101" Type="http://schemas.openxmlformats.org/officeDocument/2006/relationships/ctrlProp" Target="../ctrlProps/ctrlProp1058.xml"/><Relationship Id="rId4" Type="http://schemas.openxmlformats.org/officeDocument/2006/relationships/ctrlProp" Target="../ctrlProps/ctrlProp961.xml"/><Relationship Id="rId9" Type="http://schemas.openxmlformats.org/officeDocument/2006/relationships/ctrlProp" Target="../ctrlProps/ctrlProp966.xml"/><Relationship Id="rId13" Type="http://schemas.openxmlformats.org/officeDocument/2006/relationships/ctrlProp" Target="../ctrlProps/ctrlProp970.xml"/><Relationship Id="rId18" Type="http://schemas.openxmlformats.org/officeDocument/2006/relationships/ctrlProp" Target="../ctrlProps/ctrlProp975.xml"/><Relationship Id="rId39" Type="http://schemas.openxmlformats.org/officeDocument/2006/relationships/ctrlProp" Target="../ctrlProps/ctrlProp996.xml"/><Relationship Id="rId34" Type="http://schemas.openxmlformats.org/officeDocument/2006/relationships/ctrlProp" Target="../ctrlProps/ctrlProp991.xml"/><Relationship Id="rId50" Type="http://schemas.openxmlformats.org/officeDocument/2006/relationships/ctrlProp" Target="../ctrlProps/ctrlProp1007.xml"/><Relationship Id="rId55" Type="http://schemas.openxmlformats.org/officeDocument/2006/relationships/ctrlProp" Target="../ctrlProps/ctrlProp1012.xml"/><Relationship Id="rId76" Type="http://schemas.openxmlformats.org/officeDocument/2006/relationships/ctrlProp" Target="../ctrlProps/ctrlProp1033.xml"/><Relationship Id="rId97" Type="http://schemas.openxmlformats.org/officeDocument/2006/relationships/ctrlProp" Target="../ctrlProps/ctrlProp1054.xml"/><Relationship Id="rId104" Type="http://schemas.openxmlformats.org/officeDocument/2006/relationships/ctrlProp" Target="../ctrlProps/ctrlProp1061.xml"/><Relationship Id="rId7" Type="http://schemas.openxmlformats.org/officeDocument/2006/relationships/ctrlProp" Target="../ctrlProps/ctrlProp964.xml"/><Relationship Id="rId71" Type="http://schemas.openxmlformats.org/officeDocument/2006/relationships/ctrlProp" Target="../ctrlProps/ctrlProp1028.xml"/><Relationship Id="rId92" Type="http://schemas.openxmlformats.org/officeDocument/2006/relationships/ctrlProp" Target="../ctrlProps/ctrlProp1049.xml"/><Relationship Id="rId2" Type="http://schemas.openxmlformats.org/officeDocument/2006/relationships/drawing" Target="../drawings/drawing10.xml"/><Relationship Id="rId29" Type="http://schemas.openxmlformats.org/officeDocument/2006/relationships/ctrlProp" Target="../ctrlProps/ctrlProp986.xml"/><Relationship Id="rId24" Type="http://schemas.openxmlformats.org/officeDocument/2006/relationships/ctrlProp" Target="../ctrlProps/ctrlProp981.xml"/><Relationship Id="rId40" Type="http://schemas.openxmlformats.org/officeDocument/2006/relationships/ctrlProp" Target="../ctrlProps/ctrlProp997.xml"/><Relationship Id="rId45" Type="http://schemas.openxmlformats.org/officeDocument/2006/relationships/ctrlProp" Target="../ctrlProps/ctrlProp1002.xml"/><Relationship Id="rId66" Type="http://schemas.openxmlformats.org/officeDocument/2006/relationships/ctrlProp" Target="../ctrlProps/ctrlProp1023.xml"/><Relationship Id="rId87" Type="http://schemas.openxmlformats.org/officeDocument/2006/relationships/ctrlProp" Target="../ctrlProps/ctrlProp1044.xml"/><Relationship Id="rId61" Type="http://schemas.openxmlformats.org/officeDocument/2006/relationships/ctrlProp" Target="../ctrlProps/ctrlProp1018.xml"/><Relationship Id="rId82" Type="http://schemas.openxmlformats.org/officeDocument/2006/relationships/ctrlProp" Target="../ctrlProps/ctrlProp1039.xml"/><Relationship Id="rId19" Type="http://schemas.openxmlformats.org/officeDocument/2006/relationships/ctrlProp" Target="../ctrlProps/ctrlProp976.xml"/><Relationship Id="rId14" Type="http://schemas.openxmlformats.org/officeDocument/2006/relationships/ctrlProp" Target="../ctrlProps/ctrlProp971.xml"/><Relationship Id="rId30" Type="http://schemas.openxmlformats.org/officeDocument/2006/relationships/ctrlProp" Target="../ctrlProps/ctrlProp987.xml"/><Relationship Id="rId35" Type="http://schemas.openxmlformats.org/officeDocument/2006/relationships/ctrlProp" Target="../ctrlProps/ctrlProp992.xml"/><Relationship Id="rId56" Type="http://schemas.openxmlformats.org/officeDocument/2006/relationships/ctrlProp" Target="../ctrlProps/ctrlProp1013.xml"/><Relationship Id="rId77" Type="http://schemas.openxmlformats.org/officeDocument/2006/relationships/ctrlProp" Target="../ctrlProps/ctrlProp1034.xml"/><Relationship Id="rId100" Type="http://schemas.openxmlformats.org/officeDocument/2006/relationships/ctrlProp" Target="../ctrlProps/ctrlProp1057.xml"/><Relationship Id="rId105" Type="http://schemas.openxmlformats.org/officeDocument/2006/relationships/ctrlProp" Target="../ctrlProps/ctrlProp1062.xml"/><Relationship Id="rId8" Type="http://schemas.openxmlformats.org/officeDocument/2006/relationships/ctrlProp" Target="../ctrlProps/ctrlProp965.xml"/><Relationship Id="rId51" Type="http://schemas.openxmlformats.org/officeDocument/2006/relationships/ctrlProp" Target="../ctrlProps/ctrlProp1008.xml"/><Relationship Id="rId72" Type="http://schemas.openxmlformats.org/officeDocument/2006/relationships/ctrlProp" Target="../ctrlProps/ctrlProp1029.xml"/><Relationship Id="rId93" Type="http://schemas.openxmlformats.org/officeDocument/2006/relationships/ctrlProp" Target="../ctrlProps/ctrlProp1050.xml"/><Relationship Id="rId98" Type="http://schemas.openxmlformats.org/officeDocument/2006/relationships/ctrlProp" Target="../ctrlProps/ctrlProp1055.xml"/><Relationship Id="rId3" Type="http://schemas.openxmlformats.org/officeDocument/2006/relationships/vmlDrawing" Target="../drawings/vmlDrawing5.vml"/><Relationship Id="rId25" Type="http://schemas.openxmlformats.org/officeDocument/2006/relationships/ctrlProp" Target="../ctrlProps/ctrlProp982.xml"/><Relationship Id="rId46" Type="http://schemas.openxmlformats.org/officeDocument/2006/relationships/ctrlProp" Target="../ctrlProps/ctrlProp1003.xml"/><Relationship Id="rId67" Type="http://schemas.openxmlformats.org/officeDocument/2006/relationships/ctrlProp" Target="../ctrlProps/ctrlProp1024.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1070.xml"/><Relationship Id="rId3" Type="http://schemas.openxmlformats.org/officeDocument/2006/relationships/vmlDrawing" Target="../drawings/vmlDrawing6.vml"/><Relationship Id="rId7" Type="http://schemas.openxmlformats.org/officeDocument/2006/relationships/ctrlProp" Target="../ctrlProps/ctrlProp1069.xml"/><Relationship Id="rId2" Type="http://schemas.openxmlformats.org/officeDocument/2006/relationships/drawing" Target="../drawings/drawing18.xml"/><Relationship Id="rId1" Type="http://schemas.openxmlformats.org/officeDocument/2006/relationships/printerSettings" Target="../printerSettings/printerSettings21.bin"/><Relationship Id="rId6" Type="http://schemas.openxmlformats.org/officeDocument/2006/relationships/ctrlProp" Target="../ctrlProps/ctrlProp1068.xml"/><Relationship Id="rId11" Type="http://schemas.openxmlformats.org/officeDocument/2006/relationships/comments" Target="../comments5.xml"/><Relationship Id="rId5" Type="http://schemas.openxmlformats.org/officeDocument/2006/relationships/ctrlProp" Target="../ctrlProps/ctrlProp1067.xml"/><Relationship Id="rId10" Type="http://schemas.openxmlformats.org/officeDocument/2006/relationships/ctrlProp" Target="../ctrlProps/ctrlProp1072.xml"/><Relationship Id="rId4" Type="http://schemas.openxmlformats.org/officeDocument/2006/relationships/ctrlProp" Target="../ctrlProps/ctrlProp1066.xml"/><Relationship Id="rId9" Type="http://schemas.openxmlformats.org/officeDocument/2006/relationships/ctrlProp" Target="../ctrlProps/ctrlProp107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mailto:kaizen-pfos@tokyokankyo.jp" TargetMode="Externa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FCDB0-A483-41D9-875E-B61F5211F837}">
  <dimension ref="A1:Y43"/>
  <sheetViews>
    <sheetView topLeftCell="A15" workbookViewId="0">
      <selection activeCell="B90" sqref="B90:B98"/>
    </sheetView>
  </sheetViews>
  <sheetFormatPr defaultRowHeight="18"/>
  <cols>
    <col min="1" max="1" width="37.1640625" customWidth="1"/>
    <col min="2" max="25" width="15.1640625" customWidth="1"/>
  </cols>
  <sheetData>
    <row r="1" spans="1:25">
      <c r="A1" s="84" t="s">
        <v>233</v>
      </c>
      <c r="B1" s="84" t="s">
        <v>234</v>
      </c>
      <c r="C1" s="84"/>
      <c r="D1" s="84"/>
      <c r="E1" s="84"/>
      <c r="F1" s="84"/>
      <c r="G1" s="84"/>
      <c r="H1" s="84"/>
      <c r="I1" s="84"/>
      <c r="J1" s="84"/>
      <c r="K1" s="84"/>
      <c r="L1" s="84"/>
      <c r="M1" s="84"/>
    </row>
    <row r="2" spans="1:25">
      <c r="A2" s="84" t="s">
        <v>235</v>
      </c>
      <c r="B2" s="84" t="s">
        <v>236</v>
      </c>
      <c r="C2" s="84" t="s">
        <v>237</v>
      </c>
      <c r="D2" s="84"/>
      <c r="E2" s="84"/>
      <c r="F2" s="84"/>
      <c r="G2" s="84"/>
      <c r="H2" s="84"/>
      <c r="I2" s="84"/>
      <c r="J2" s="84"/>
      <c r="K2" s="84"/>
      <c r="L2" s="84"/>
      <c r="M2" s="84"/>
    </row>
    <row r="3" spans="1:25" ht="36">
      <c r="A3" s="84" t="s">
        <v>238</v>
      </c>
      <c r="B3" s="84" t="s">
        <v>239</v>
      </c>
      <c r="C3" s="84" t="s">
        <v>240</v>
      </c>
      <c r="D3" s="84"/>
      <c r="E3" s="84"/>
      <c r="F3" s="84"/>
      <c r="G3" s="84"/>
      <c r="H3" s="84"/>
      <c r="I3" s="84"/>
      <c r="J3" s="84"/>
      <c r="K3" s="84"/>
      <c r="L3" s="84"/>
      <c r="M3" s="84"/>
    </row>
    <row r="4" spans="1:25" ht="36">
      <c r="A4" s="84" t="s">
        <v>241</v>
      </c>
      <c r="B4" s="84" t="s">
        <v>242</v>
      </c>
      <c r="C4" s="84"/>
      <c r="D4" s="84"/>
      <c r="E4" s="84"/>
      <c r="F4" s="84"/>
      <c r="G4" s="84"/>
      <c r="H4" s="84"/>
      <c r="I4" s="84"/>
      <c r="J4" s="84"/>
      <c r="K4" s="84"/>
      <c r="L4" s="84"/>
      <c r="M4" s="84"/>
    </row>
    <row r="5" spans="1:25" ht="36">
      <c r="A5" s="84" t="s">
        <v>243</v>
      </c>
      <c r="B5" s="84" t="s">
        <v>244</v>
      </c>
      <c r="C5" s="84" t="s">
        <v>245</v>
      </c>
      <c r="D5" s="84" t="s">
        <v>246</v>
      </c>
      <c r="E5" s="84"/>
      <c r="F5" s="84"/>
      <c r="G5" s="84"/>
      <c r="H5" s="84"/>
      <c r="I5" s="84"/>
      <c r="J5" s="84"/>
      <c r="K5" s="84"/>
      <c r="L5" s="84"/>
      <c r="M5" s="84"/>
    </row>
    <row r="6" spans="1:25" ht="33.5" customHeight="1">
      <c r="A6" s="84" t="s">
        <v>247</v>
      </c>
      <c r="B6" s="84" t="s">
        <v>248</v>
      </c>
      <c r="C6" s="84" t="s">
        <v>249</v>
      </c>
      <c r="D6" s="84" t="s">
        <v>250</v>
      </c>
      <c r="E6" s="84" t="s">
        <v>251</v>
      </c>
      <c r="F6" s="84" t="s">
        <v>252</v>
      </c>
      <c r="G6" s="84" t="s">
        <v>253</v>
      </c>
      <c r="H6" s="84" t="s">
        <v>254</v>
      </c>
      <c r="I6" s="84" t="s">
        <v>255</v>
      </c>
      <c r="J6" s="84" t="s">
        <v>256</v>
      </c>
      <c r="K6" s="84" t="s">
        <v>257</v>
      </c>
      <c r="L6" s="84" t="s">
        <v>258</v>
      </c>
      <c r="M6" s="84" t="s">
        <v>259</v>
      </c>
      <c r="N6" s="84" t="s">
        <v>260</v>
      </c>
      <c r="O6" s="84" t="s">
        <v>261</v>
      </c>
      <c r="P6" s="84" t="s">
        <v>262</v>
      </c>
      <c r="Q6" s="84" t="s">
        <v>263</v>
      </c>
      <c r="R6" s="84" t="s">
        <v>264</v>
      </c>
      <c r="S6" s="84" t="s">
        <v>265</v>
      </c>
      <c r="T6" s="84" t="s">
        <v>266</v>
      </c>
      <c r="U6" s="84" t="s">
        <v>267</v>
      </c>
      <c r="V6" s="84" t="s">
        <v>268</v>
      </c>
      <c r="W6" s="84" t="s">
        <v>269</v>
      </c>
      <c r="X6" s="84" t="s">
        <v>270</v>
      </c>
      <c r="Y6" s="84" t="s">
        <v>271</v>
      </c>
    </row>
    <row r="7" spans="1:25">
      <c r="A7" s="84" t="s">
        <v>272</v>
      </c>
      <c r="B7" s="84" t="s">
        <v>273</v>
      </c>
      <c r="C7" s="84" t="s">
        <v>274</v>
      </c>
      <c r="D7" s="84" t="s">
        <v>275</v>
      </c>
      <c r="E7" s="84" t="s">
        <v>276</v>
      </c>
      <c r="F7" s="84"/>
      <c r="G7" s="84"/>
      <c r="H7" s="84"/>
      <c r="I7" s="84"/>
      <c r="J7" s="84"/>
      <c r="K7" s="84"/>
      <c r="L7" s="84"/>
      <c r="M7" s="84"/>
    </row>
    <row r="8" spans="1:25" ht="54">
      <c r="A8" s="84" t="s">
        <v>277</v>
      </c>
      <c r="B8" s="84" t="s">
        <v>278</v>
      </c>
      <c r="C8" s="84" t="s">
        <v>279</v>
      </c>
      <c r="D8" s="84" t="s">
        <v>280</v>
      </c>
      <c r="E8" s="84" t="s">
        <v>281</v>
      </c>
      <c r="F8" s="84" t="s">
        <v>282</v>
      </c>
      <c r="G8" s="84"/>
      <c r="H8" s="84"/>
      <c r="I8" s="84"/>
      <c r="J8" s="84"/>
      <c r="K8" s="84"/>
      <c r="L8" s="84"/>
      <c r="M8" s="84"/>
    </row>
    <row r="9" spans="1:25" ht="36">
      <c r="A9" s="84" t="s">
        <v>283</v>
      </c>
      <c r="B9" s="84" t="s">
        <v>284</v>
      </c>
      <c r="C9" s="84" t="s">
        <v>285</v>
      </c>
      <c r="D9" s="84" t="s">
        <v>286</v>
      </c>
      <c r="E9" s="84" t="s">
        <v>287</v>
      </c>
      <c r="F9" s="84" t="s">
        <v>288</v>
      </c>
      <c r="G9" s="84" t="s">
        <v>289</v>
      </c>
      <c r="H9" s="84" t="s">
        <v>290</v>
      </c>
      <c r="I9" s="84" t="s">
        <v>291</v>
      </c>
      <c r="J9" s="84"/>
      <c r="K9" s="84"/>
      <c r="L9" s="84"/>
      <c r="M9" s="84"/>
    </row>
    <row r="10" spans="1:25" ht="54">
      <c r="A10" s="84" t="s">
        <v>292</v>
      </c>
      <c r="B10" s="84" t="s">
        <v>293</v>
      </c>
      <c r="C10" s="84" t="s">
        <v>294</v>
      </c>
      <c r="D10" s="84" t="s">
        <v>295</v>
      </c>
      <c r="E10" s="84" t="s">
        <v>296</v>
      </c>
      <c r="F10" s="84" t="s">
        <v>297</v>
      </c>
      <c r="G10" s="84" t="s">
        <v>298</v>
      </c>
      <c r="H10" s="84" t="s">
        <v>299</v>
      </c>
      <c r="I10" s="84" t="s">
        <v>300</v>
      </c>
      <c r="J10" s="84" t="s">
        <v>301</v>
      </c>
      <c r="K10" s="84" t="s">
        <v>302</v>
      </c>
      <c r="L10" s="84" t="s">
        <v>303</v>
      </c>
      <c r="M10" s="84" t="s">
        <v>304</v>
      </c>
    </row>
    <row r="11" spans="1:25" ht="72">
      <c r="A11" s="84" t="s">
        <v>305</v>
      </c>
      <c r="B11" s="84" t="s">
        <v>306</v>
      </c>
      <c r="C11" s="84" t="s">
        <v>307</v>
      </c>
      <c r="D11" s="84" t="s">
        <v>308</v>
      </c>
      <c r="E11" s="84" t="s">
        <v>309</v>
      </c>
      <c r="F11" s="84" t="s">
        <v>310</v>
      </c>
      <c r="G11" s="84" t="s">
        <v>311</v>
      </c>
      <c r="H11" s="84"/>
      <c r="I11" s="84"/>
      <c r="J11" s="84"/>
      <c r="K11" s="84"/>
      <c r="L11" s="84"/>
      <c r="M11" s="84"/>
    </row>
    <row r="12" spans="1:25" ht="36">
      <c r="A12" s="84" t="s">
        <v>312</v>
      </c>
      <c r="B12" s="84" t="s">
        <v>313</v>
      </c>
      <c r="C12" s="84" t="s">
        <v>314</v>
      </c>
      <c r="D12" s="84" t="s">
        <v>315</v>
      </c>
      <c r="E12" s="84"/>
      <c r="F12" s="84"/>
      <c r="G12" s="84"/>
      <c r="H12" s="84"/>
      <c r="I12" s="84"/>
      <c r="J12" s="84"/>
      <c r="K12" s="84"/>
      <c r="L12" s="84"/>
      <c r="M12" s="84"/>
    </row>
    <row r="13" spans="1:25" ht="54">
      <c r="A13" s="84" t="s">
        <v>316</v>
      </c>
      <c r="B13" s="84" t="s">
        <v>317</v>
      </c>
      <c r="C13" s="84" t="s">
        <v>318</v>
      </c>
      <c r="D13" s="84" t="s">
        <v>319</v>
      </c>
      <c r="E13" s="84" t="s">
        <v>320</v>
      </c>
      <c r="F13" s="84"/>
      <c r="G13" s="84"/>
      <c r="H13" s="84"/>
      <c r="I13" s="84"/>
      <c r="J13" s="84"/>
      <c r="K13" s="84"/>
      <c r="L13" s="84"/>
      <c r="M13" s="84"/>
    </row>
    <row r="14" spans="1:25" ht="54">
      <c r="A14" s="84" t="s">
        <v>321</v>
      </c>
      <c r="B14" s="84" t="s">
        <v>322</v>
      </c>
      <c r="C14" s="84" t="s">
        <v>323</v>
      </c>
      <c r="D14" s="84" t="s">
        <v>324</v>
      </c>
      <c r="E14" s="84"/>
      <c r="F14" s="84"/>
      <c r="G14" s="84"/>
      <c r="H14" s="84"/>
      <c r="I14" s="84"/>
      <c r="J14" s="84"/>
      <c r="K14" s="84"/>
      <c r="L14" s="84"/>
      <c r="M14" s="84"/>
    </row>
    <row r="15" spans="1:25" ht="36">
      <c r="A15" s="84" t="s">
        <v>325</v>
      </c>
      <c r="B15" s="84" t="s">
        <v>326</v>
      </c>
      <c r="C15" s="84" t="s">
        <v>327</v>
      </c>
      <c r="D15" s="84" t="s">
        <v>328</v>
      </c>
      <c r="E15" s="84"/>
      <c r="F15" s="84"/>
      <c r="G15" s="84"/>
      <c r="H15" s="84"/>
      <c r="I15" s="84"/>
      <c r="J15" s="84"/>
      <c r="K15" s="84"/>
      <c r="L15" s="84"/>
      <c r="M15" s="84"/>
    </row>
    <row r="16" spans="1:25" ht="36">
      <c r="A16" s="84" t="s">
        <v>329</v>
      </c>
      <c r="B16" s="84" t="s">
        <v>330</v>
      </c>
      <c r="C16" s="84" t="s">
        <v>331</v>
      </c>
      <c r="D16" s="84"/>
      <c r="E16" s="84"/>
      <c r="F16" s="84"/>
      <c r="G16" s="84"/>
      <c r="H16" s="84"/>
      <c r="I16" s="84"/>
      <c r="J16" s="84"/>
      <c r="K16" s="84"/>
      <c r="L16" s="84"/>
      <c r="M16" s="84"/>
    </row>
    <row r="17" spans="1:13" ht="54">
      <c r="A17" s="84" t="s">
        <v>332</v>
      </c>
      <c r="B17" s="84" t="s">
        <v>333</v>
      </c>
      <c r="C17" s="84" t="s">
        <v>334</v>
      </c>
      <c r="D17" s="84" t="s">
        <v>335</v>
      </c>
      <c r="E17" s="84"/>
      <c r="F17" s="84"/>
      <c r="G17" s="84"/>
      <c r="H17" s="84"/>
      <c r="I17" s="84"/>
      <c r="J17" s="84"/>
      <c r="K17" s="84"/>
      <c r="L17" s="84"/>
      <c r="M17" s="84"/>
    </row>
    <row r="18" spans="1:13" ht="54">
      <c r="A18" s="84" t="s">
        <v>336</v>
      </c>
      <c r="B18" s="84" t="s">
        <v>337</v>
      </c>
      <c r="C18" s="84" t="s">
        <v>338</v>
      </c>
      <c r="D18" s="84"/>
      <c r="E18" s="84"/>
      <c r="F18" s="84"/>
      <c r="G18" s="84"/>
      <c r="H18" s="84"/>
      <c r="I18" s="84"/>
      <c r="J18" s="84"/>
      <c r="K18" s="84"/>
      <c r="L18" s="84"/>
      <c r="M18" s="84"/>
    </row>
    <row r="19" spans="1:13" ht="36">
      <c r="A19" s="84" t="s">
        <v>339</v>
      </c>
      <c r="B19" s="84" t="s">
        <v>340</v>
      </c>
      <c r="C19" s="84" t="s">
        <v>341</v>
      </c>
      <c r="D19" s="84" t="s">
        <v>342</v>
      </c>
      <c r="E19" s="84" t="s">
        <v>343</v>
      </c>
      <c r="F19" s="84" t="s">
        <v>344</v>
      </c>
      <c r="G19" s="84" t="s">
        <v>345</v>
      </c>
      <c r="H19" s="84" t="s">
        <v>346</v>
      </c>
      <c r="I19" s="84" t="s">
        <v>347</v>
      </c>
      <c r="J19" s="84" t="s">
        <v>348</v>
      </c>
      <c r="K19" s="84"/>
      <c r="L19" s="84"/>
      <c r="M19" s="84"/>
    </row>
    <row r="20" spans="1:13">
      <c r="A20" t="s">
        <v>349</v>
      </c>
      <c r="B20" t="s">
        <v>350</v>
      </c>
      <c r="C20" t="s">
        <v>351</v>
      </c>
    </row>
    <row r="21" spans="1:13">
      <c r="A21" t="s">
        <v>352</v>
      </c>
      <c r="B21" t="s">
        <v>353</v>
      </c>
    </row>
    <row r="24" spans="1:13">
      <c r="A24" t="s">
        <v>354</v>
      </c>
      <c r="B24" t="s">
        <v>628</v>
      </c>
      <c r="C24" t="s">
        <v>422</v>
      </c>
      <c r="D24" t="s">
        <v>629</v>
      </c>
    </row>
    <row r="25" spans="1:13">
      <c r="A25" t="s">
        <v>391</v>
      </c>
      <c r="B25" s="206" t="s">
        <v>625</v>
      </c>
      <c r="C25" s="215">
        <v>0.5</v>
      </c>
      <c r="D25" s="218">
        <v>5000000</v>
      </c>
    </row>
    <row r="26" spans="1:13">
      <c r="A26" t="s">
        <v>355</v>
      </c>
      <c r="B26" s="206" t="s">
        <v>408</v>
      </c>
      <c r="C26" s="215">
        <v>0.66666666666666663</v>
      </c>
      <c r="D26" s="218">
        <v>7000000</v>
      </c>
    </row>
    <row r="27" spans="1:13">
      <c r="A27" t="s">
        <v>356</v>
      </c>
    </row>
    <row r="28" spans="1:13">
      <c r="A28" t="s">
        <v>357</v>
      </c>
      <c r="B28" t="s">
        <v>630</v>
      </c>
      <c r="D28" s="217">
        <f>IF('情報入力シート①（全体）'!$E$22=選択肢!$A$26,$D$25,$D$26)</f>
        <v>7000000</v>
      </c>
    </row>
    <row r="29" spans="1:13">
      <c r="A29" t="s">
        <v>358</v>
      </c>
      <c r="C29" s="216"/>
    </row>
    <row r="30" spans="1:13">
      <c r="A30" t="s">
        <v>359</v>
      </c>
    </row>
    <row r="31" spans="1:13">
      <c r="A31" t="s">
        <v>360</v>
      </c>
    </row>
    <row r="32" spans="1:13">
      <c r="A32" t="s">
        <v>361</v>
      </c>
    </row>
    <row r="33" spans="1:1">
      <c r="A33" t="s">
        <v>362</v>
      </c>
    </row>
    <row r="34" spans="1:1">
      <c r="A34" t="s">
        <v>363</v>
      </c>
    </row>
    <row r="35" spans="1:1">
      <c r="A35" t="s">
        <v>364</v>
      </c>
    </row>
    <row r="36" spans="1:1">
      <c r="A36" t="s">
        <v>365</v>
      </c>
    </row>
    <row r="37" spans="1:1">
      <c r="A37" t="s">
        <v>366</v>
      </c>
    </row>
    <row r="38" spans="1:1">
      <c r="A38" t="s">
        <v>367</v>
      </c>
    </row>
    <row r="39" spans="1:1">
      <c r="A39" t="s">
        <v>368</v>
      </c>
    </row>
    <row r="40" spans="1:1">
      <c r="A40" t="s">
        <v>369</v>
      </c>
    </row>
    <row r="41" spans="1:1">
      <c r="A41" t="s">
        <v>370</v>
      </c>
    </row>
    <row r="42" spans="1:1">
      <c r="A42" t="s">
        <v>758</v>
      </c>
    </row>
    <row r="43" spans="1:1">
      <c r="A43" t="s">
        <v>408</v>
      </c>
    </row>
  </sheetData>
  <phoneticPr fontId="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24E03-4DEC-4AAE-A3B8-804AE984262C}">
  <sheetPr>
    <tabColor theme="4" tint="0.59999389629810485"/>
  </sheetPr>
  <dimension ref="A1:AL177"/>
  <sheetViews>
    <sheetView view="pageBreakPreview" topLeftCell="A162" zoomScaleNormal="100" zoomScaleSheetLayoutView="100" workbookViewId="0">
      <selection activeCell="J176" sqref="J176:M176"/>
    </sheetView>
  </sheetViews>
  <sheetFormatPr defaultRowHeight="18"/>
  <cols>
    <col min="1" max="1" width="6.83203125" customWidth="1"/>
    <col min="2" max="2" width="5" customWidth="1"/>
    <col min="3" max="3" width="11.25" style="12" customWidth="1"/>
    <col min="4" max="4" width="10.08203125" customWidth="1"/>
    <col min="5" max="5" width="8.1640625" customWidth="1"/>
    <col min="6" max="12" width="8" customWidth="1"/>
    <col min="13" max="13" width="7.4140625" customWidth="1"/>
    <col min="14" max="22" width="9.33203125" hidden="1" customWidth="1"/>
    <col min="23" max="23" width="0.6640625" hidden="1" customWidth="1"/>
    <col min="24" max="24" width="0.6640625" customWidth="1"/>
    <col min="25" max="25" width="1.4140625" customWidth="1"/>
    <col min="26" max="26" width="6.83203125" customWidth="1"/>
    <col min="27" max="27" width="5" customWidth="1"/>
    <col min="28" max="28" width="11.25" style="12" customWidth="1"/>
    <col min="29" max="29" width="10.08203125" customWidth="1"/>
    <col min="30" max="30" width="8.1640625" customWidth="1"/>
    <col min="31" max="37" width="8" customWidth="1"/>
    <col min="38" max="38" width="6.33203125" customWidth="1"/>
  </cols>
  <sheetData>
    <row r="1" spans="1:38" ht="24">
      <c r="A1" s="175" t="s">
        <v>573</v>
      </c>
      <c r="Z1" s="175" t="s">
        <v>573</v>
      </c>
    </row>
    <row r="2" spans="1:38" ht="5" customHeight="1">
      <c r="A2" s="161"/>
      <c r="Z2" s="161"/>
    </row>
    <row r="3" spans="1:38" ht="22" thickBot="1">
      <c r="A3" s="176" t="s">
        <v>575</v>
      </c>
      <c r="Z3" s="176" t="s">
        <v>575</v>
      </c>
    </row>
    <row r="4" spans="1:38" s="136" customFormat="1" ht="28.5" customHeight="1">
      <c r="A4" s="1082" t="s">
        <v>389</v>
      </c>
      <c r="B4" s="1083"/>
      <c r="C4" s="172" t="s">
        <v>547</v>
      </c>
      <c r="D4" s="1085" t="str">
        <f>IF('情報入力シート② (経費他)'!$E$11="","",'情報入力シート② (経費他)'!$E$11)</f>
        <v/>
      </c>
      <c r="E4" s="1085"/>
      <c r="F4" s="1085"/>
      <c r="G4" s="1085"/>
      <c r="H4" s="1085"/>
      <c r="I4" s="1085"/>
      <c r="J4" s="1085"/>
      <c r="K4" s="1085"/>
      <c r="L4" s="1085"/>
      <c r="M4" s="1086"/>
      <c r="Z4" s="1082" t="s">
        <v>389</v>
      </c>
      <c r="AA4" s="1083"/>
      <c r="AB4" s="172" t="s">
        <v>547</v>
      </c>
      <c r="AC4" s="1085" t="str">
        <f>IF('情報入力シート② (経費他)'!AM11="","",'情報入力シート② (経費他)'!AM11)</f>
        <v>錦糸町第１ビル　駐車場</v>
      </c>
      <c r="AD4" s="1085"/>
      <c r="AE4" s="1085"/>
      <c r="AF4" s="1085"/>
      <c r="AG4" s="1085"/>
      <c r="AH4" s="1085"/>
      <c r="AI4" s="1085"/>
      <c r="AJ4" s="1085"/>
      <c r="AK4" s="1085"/>
      <c r="AL4" s="1086"/>
    </row>
    <row r="5" spans="1:38" s="136" customFormat="1" ht="28.5" customHeight="1">
      <c r="A5" s="1084"/>
      <c r="B5" s="1042"/>
      <c r="C5" s="164" t="s">
        <v>1</v>
      </c>
      <c r="D5" s="301" t="str">
        <f>IF('情報入力シート② (経費他)'!$E$12="","",'情報入力シート② (経費他)'!$E$12)</f>
        <v/>
      </c>
      <c r="E5" s="1087" t="str">
        <f>IF('情報入力シート② (経費他)'!$E$13="","",'情報入力シート② (経費他)'!$E$13)</f>
        <v/>
      </c>
      <c r="F5" s="1087"/>
      <c r="G5" s="1087"/>
      <c r="H5" s="1087"/>
      <c r="I5" s="1087"/>
      <c r="J5" s="1087"/>
      <c r="K5" s="1087"/>
      <c r="L5" s="1087"/>
      <c r="M5" s="1088"/>
      <c r="Z5" s="1084"/>
      <c r="AA5" s="1042"/>
      <c r="AB5" s="164" t="s">
        <v>1</v>
      </c>
      <c r="AC5" s="301">
        <f>IF('情報入力シート② (経費他)'!AM12="","",'情報入力シート② (経費他)'!AM12)</f>
        <v>1234567</v>
      </c>
      <c r="AD5" s="1087" t="str">
        <f>IF('情報入力シート② (経費他)'!AM13="","",'情報入力シート② (経費他)'!AM13)</f>
        <v>東京都墨田区●●</v>
      </c>
      <c r="AE5" s="1087"/>
      <c r="AF5" s="1087"/>
      <c r="AG5" s="1087"/>
      <c r="AH5" s="1087"/>
      <c r="AI5" s="1087"/>
      <c r="AJ5" s="1087"/>
      <c r="AK5" s="1087"/>
      <c r="AL5" s="1088"/>
    </row>
    <row r="6" spans="1:38" s="136" customFormat="1" ht="29.5" customHeight="1">
      <c r="A6" s="1047" t="s">
        <v>577</v>
      </c>
      <c r="B6" s="1048"/>
      <c r="C6" s="150" t="s">
        <v>552</v>
      </c>
      <c r="D6" s="1049" t="str">
        <f>IF('情報入力シート② (経費他)'!E14="","",'情報入力シート② (経費他)'!E14)</f>
        <v/>
      </c>
      <c r="E6" s="1050"/>
      <c r="F6" s="1050"/>
      <c r="G6" s="1051"/>
      <c r="H6" s="1052" t="s">
        <v>553</v>
      </c>
      <c r="I6" s="1048"/>
      <c r="J6" s="1053" t="str">
        <f>IF('情報入力シート② (経費他)'!E15="","",'情報入力シート② (経費他)'!E15)</f>
        <v/>
      </c>
      <c r="K6" s="1053"/>
      <c r="L6" s="1053"/>
      <c r="M6" s="1054"/>
      <c r="Z6" s="1047" t="s">
        <v>577</v>
      </c>
      <c r="AA6" s="1048"/>
      <c r="AB6" s="150" t="s">
        <v>552</v>
      </c>
      <c r="AC6" s="1049">
        <f>IF('情報入力シート② (経費他)'!AM14="","",'情報入力シート② (経費他)'!AM14)</f>
        <v>45535</v>
      </c>
      <c r="AD6" s="1050"/>
      <c r="AE6" s="1050"/>
      <c r="AF6" s="1051"/>
      <c r="AG6" s="1052" t="s">
        <v>553</v>
      </c>
      <c r="AH6" s="1048"/>
      <c r="AI6" s="1053">
        <f>IF('情報入力シート② (経費他)'!AM15="","",'情報入力シート② (経費他)'!AM15)</f>
        <v>45657</v>
      </c>
      <c r="AJ6" s="1053"/>
      <c r="AK6" s="1053"/>
      <c r="AL6" s="1054"/>
    </row>
    <row r="7" spans="1:38" s="136" customFormat="1" ht="30.5" customHeight="1">
      <c r="A7" s="1055" t="s">
        <v>578</v>
      </c>
      <c r="B7" s="1056"/>
      <c r="C7" s="155" t="s">
        <v>540</v>
      </c>
      <c r="D7" s="1059" t="s">
        <v>417</v>
      </c>
      <c r="E7" s="1060"/>
      <c r="F7" s="1061" t="str">
        <f>IF('情報入力シート② (経費他)'!E16="","",'情報入力シート② (経費他)'!E16)</f>
        <v/>
      </c>
      <c r="G7" s="1062" t="str">
        <f>IF('情報入力シート② (経費他)'!H15="","",'情報入力シート② (経費他)'!H15)</f>
        <v/>
      </c>
      <c r="H7" s="1059" t="s">
        <v>392</v>
      </c>
      <c r="I7" s="1060"/>
      <c r="J7" s="1061" t="str">
        <f>IF('情報入力シート② (経費他)'!E17="","",'情報入力シート② (経費他)'!E17)</f>
        <v/>
      </c>
      <c r="K7" s="1062" t="str">
        <f>IF('情報入力シート② (経費他)'!L15="","",'情報入力シート② (経費他)'!L15)</f>
        <v/>
      </c>
      <c r="L7" s="152"/>
      <c r="M7" s="153"/>
      <c r="Z7" s="1055" t="s">
        <v>578</v>
      </c>
      <c r="AA7" s="1056"/>
      <c r="AB7" s="155" t="s">
        <v>540</v>
      </c>
      <c r="AC7" s="1059" t="s">
        <v>417</v>
      </c>
      <c r="AD7" s="1060"/>
      <c r="AE7" s="1061">
        <f>IF('情報入力シート② (経費他)'!AM16="","",'情報入力シート② (経費他)'!AM16)</f>
        <v>1500000</v>
      </c>
      <c r="AF7" s="1062" t="str">
        <f>IF('情報入力シート② (経費他)'!AJ15="","",'情報入力シート② (経費他)'!AJ15)</f>
        <v/>
      </c>
      <c r="AG7" s="1059" t="s">
        <v>392</v>
      </c>
      <c r="AH7" s="1060"/>
      <c r="AI7" s="1061">
        <f>IF('情報入力シート② (経費他)'!AM17="","",'情報入力シート② (経費他)'!AM17)</f>
        <v>1020000</v>
      </c>
      <c r="AJ7" s="1062" t="str">
        <f>IF('情報入力シート② (経費他)'!AN15="","",'情報入力シート② (経費他)'!AN15)</f>
        <v/>
      </c>
      <c r="AK7" s="152"/>
      <c r="AL7" s="153"/>
    </row>
    <row r="8" spans="1:38" s="136" customFormat="1" ht="30.5" customHeight="1">
      <c r="A8" s="1057"/>
      <c r="B8" s="1058"/>
      <c r="C8" s="149" t="s">
        <v>558</v>
      </c>
      <c r="D8" s="1063" t="s">
        <v>556</v>
      </c>
      <c r="E8" s="1058"/>
      <c r="F8" s="1064" t="str">
        <f>IF('情報入力シート② (経費他)'!E18="","",'情報入力シート② (経費他)'!E18)</f>
        <v/>
      </c>
      <c r="G8" s="1065" t="str">
        <f>IF('情報入力シート② (経費他)'!H16="","",'情報入力シート② (経費他)'!H16)</f>
        <v/>
      </c>
      <c r="H8" s="1066" t="s">
        <v>555</v>
      </c>
      <c r="I8" s="1067"/>
      <c r="J8" s="1064" t="str">
        <f>IF('情報入力シート② (経費他)'!E19="","",'情報入力シート② (経費他)'!E19)</f>
        <v/>
      </c>
      <c r="K8" s="1065" t="str">
        <f>IF('情報入力シート② (経費他)'!L16="","",'情報入力シート② (経費他)'!L16)</f>
        <v/>
      </c>
      <c r="L8" s="152"/>
      <c r="M8" s="153"/>
      <c r="Z8" s="1057"/>
      <c r="AA8" s="1058"/>
      <c r="AB8" s="149" t="s">
        <v>558</v>
      </c>
      <c r="AC8" s="1063" t="s">
        <v>556</v>
      </c>
      <c r="AD8" s="1058"/>
      <c r="AE8" s="1064">
        <f>IF('情報入力シート② (経費他)'!AM18="","",'情報入力シート② (経費他)'!AM18)</f>
        <v>1000500</v>
      </c>
      <c r="AF8" s="1065" t="str">
        <f>IF('情報入力シート② (経費他)'!AJ16="","",'情報入力シート② (経費他)'!AJ16)</f>
        <v>補助対象経費</v>
      </c>
      <c r="AG8" s="1066" t="s">
        <v>555</v>
      </c>
      <c r="AH8" s="1067"/>
      <c r="AI8" s="1064">
        <f>IF('情報入力シート② (経費他)'!AM19="","",'情報入力シート② (経費他)'!AM19)</f>
        <v>2005000</v>
      </c>
      <c r="AJ8" s="1065" t="str">
        <f>IF('情報入力シート② (経費他)'!AN16="","",'情報入力シート② (経費他)'!AN16)</f>
        <v/>
      </c>
      <c r="AK8" s="152"/>
      <c r="AL8" s="153"/>
    </row>
    <row r="9" spans="1:38" s="136" customFormat="1" ht="23" customHeight="1">
      <c r="A9" s="1068" t="s">
        <v>554</v>
      </c>
      <c r="B9" s="1069"/>
      <c r="C9" s="162" t="s">
        <v>441</v>
      </c>
      <c r="D9" s="1072" t="str">
        <f>IF('情報入力シート② (経費他)'!E21="","",'情報入力シート② (経費他)'!E21)</f>
        <v/>
      </c>
      <c r="E9" s="1073" t="str">
        <f>IF('情報入力シート② (経費他)'!F17="","",'情報入力シート② (経費他)'!F17)</f>
        <v/>
      </c>
      <c r="F9" s="1073" t="str">
        <f>IF('情報入力シート② (経費他)'!G17="","",'情報入力シート② (経費他)'!G17)</f>
        <v/>
      </c>
      <c r="G9" s="1074" t="str">
        <f>IF('情報入力シート② (経費他)'!H17="","",'情報入力シート② (経費他)'!H17)</f>
        <v/>
      </c>
      <c r="H9" s="1059" t="s">
        <v>545</v>
      </c>
      <c r="I9" s="1060"/>
      <c r="J9" s="1072" t="str">
        <f>IF('情報入力シート② (経費他)'!E22="","",'情報入力シート② (経費他)'!E22)</f>
        <v/>
      </c>
      <c r="K9" s="1073" t="str">
        <f>IF('情報入力シート② (経費他)'!L17="","",'情報入力シート② (経費他)'!L17)</f>
        <v/>
      </c>
      <c r="L9" s="1073" t="str">
        <f>IF('情報入力シート② (経費他)'!M17="","",'情報入力シート② (経費他)'!M17)</f>
        <v/>
      </c>
      <c r="M9" s="1075" t="str">
        <f>IF('情報入力シート② (経費他)'!N17="","",'情報入力シート② (経費他)'!N17)</f>
        <v>円</v>
      </c>
      <c r="Z9" s="1068" t="s">
        <v>554</v>
      </c>
      <c r="AA9" s="1069"/>
      <c r="AB9" s="162" t="s">
        <v>441</v>
      </c>
      <c r="AC9" s="1072" t="str">
        <f>IF('情報入力シート② (経費他)'!AM21="","",'情報入力シート② (経費他)'!AM21)</f>
        <v>○○株式会社</v>
      </c>
      <c r="AD9" s="1073" t="str">
        <f>IF('情報入力シート② (経費他)'!AD17="","",'情報入力シート② (経費他)'!AD17)</f>
        <v/>
      </c>
      <c r="AE9" s="1073" t="str">
        <f>IF('情報入力シート② (経費他)'!AE17="","",'情報入力シート② (経費他)'!AE17)</f>
        <v/>
      </c>
      <c r="AF9" s="1074" t="str">
        <f>IF('情報入力シート② (経費他)'!AJ17="","",'情報入力シート② (経費他)'!AJ17)</f>
        <v/>
      </c>
      <c r="AG9" s="1059" t="s">
        <v>545</v>
      </c>
      <c r="AH9" s="1060"/>
      <c r="AI9" s="1072" t="str">
        <f>IF('情報入力シート② (経費他)'!AM22="","",'情報入力シート② (経費他)'!AM22)</f>
        <v>泡第１～8号</v>
      </c>
      <c r="AJ9" s="1073" t="str">
        <f>IF('情報入力シート② (経費他)'!AN17="","",'情報入力シート② (経費他)'!AN17)</f>
        <v/>
      </c>
      <c r="AK9" s="1073" t="str">
        <f>IF('情報入力シート② (経費他)'!AO17="","",'情報入力シート② (経費他)'!AO17)</f>
        <v/>
      </c>
      <c r="AL9" s="1075" t="str">
        <f>IF('情報入力シート② (経費他)'!AP17="","",'情報入力シート② (経費他)'!AP17)</f>
        <v/>
      </c>
    </row>
    <row r="10" spans="1:38" s="136" customFormat="1" ht="23" customHeight="1">
      <c r="A10" s="1012"/>
      <c r="B10" s="1013"/>
      <c r="C10" s="163" t="s">
        <v>429</v>
      </c>
      <c r="D10" s="1076" t="str">
        <f>IF('情報入力シート② (経費他)'!E23="","",'情報入力シート② (経費他)'!E23)</f>
        <v/>
      </c>
      <c r="E10" s="1076" t="str">
        <f>IF('情報入力シート② (経費他)'!F18="","",'情報入力シート② (経費他)'!F18)</f>
        <v/>
      </c>
      <c r="F10" s="1077" t="str">
        <f>IF('情報入力シート② (経費他)'!G18="","",'情報入力シート② (経費他)'!G18)</f>
        <v/>
      </c>
      <c r="G10" s="1077" t="str">
        <f>IF('情報入力シート② (経費他)'!H18="","",'情報入力シート② (経費他)'!H18)</f>
        <v/>
      </c>
      <c r="H10" s="1078" t="s">
        <v>397</v>
      </c>
      <c r="I10" s="1078"/>
      <c r="J10" s="1077" t="str">
        <f>IF('情報入力シート② (経費他)'!E24="","",'情報入力シート② (経費他)'!E24)</f>
        <v/>
      </c>
      <c r="K10" s="1077" t="str">
        <f>IF('情報入力シート② (経費他)'!L18="","",'情報入力シート② (経費他)'!L18)</f>
        <v/>
      </c>
      <c r="L10" s="1077" t="str">
        <f>IF('情報入力シート② (経費他)'!M18="","",'情報入力シート② (経費他)'!M18)</f>
        <v/>
      </c>
      <c r="M10" s="1079" t="str">
        <f>IF('情報入力シート② (経費他)'!N18="","",'情報入力シート② (経費他)'!N18)</f>
        <v>円</v>
      </c>
      <c r="Z10" s="1012"/>
      <c r="AA10" s="1013"/>
      <c r="AB10" s="163" t="s">
        <v>429</v>
      </c>
      <c r="AC10" s="1076" t="str">
        <f>IF('情報入力シート② (経費他)'!AM23="","",'情報入力シート② (経費他)'!AM23)</f>
        <v>水成膜泡３％（－10℃～＋30℃）</v>
      </c>
      <c r="AD10" s="1076" t="str">
        <f>IF('情報入力シート② (経費他)'!AD18="","",'情報入力シート② (経費他)'!AD18)</f>
        <v/>
      </c>
      <c r="AE10" s="1077" t="str">
        <f>IF('情報入力シート② (経費他)'!AE18="","",'情報入力シート② (経費他)'!AE18)</f>
        <v/>
      </c>
      <c r="AF10" s="1077" t="str">
        <f>IF('情報入力シート② (経費他)'!AJ18="","",'情報入力シート② (経費他)'!AJ18)</f>
        <v/>
      </c>
      <c r="AG10" s="1078" t="s">
        <v>397</v>
      </c>
      <c r="AH10" s="1078"/>
      <c r="AI10" s="1077" t="str">
        <f>IF('情報入力シート② (経費他)'!AM24="","",'情報入力シート② (経費他)'!AM24)</f>
        <v>●●××－1000</v>
      </c>
      <c r="AJ10" s="1077" t="str">
        <f>IF('情報入力シート② (経費他)'!AN18="","",'情報入力シート② (経費他)'!AN18)</f>
        <v/>
      </c>
      <c r="AK10" s="1077" t="str">
        <f>IF('情報入力シート② (経費他)'!AO18="","",'情報入力シート② (経費他)'!AO18)</f>
        <v/>
      </c>
      <c r="AL10" s="1079" t="str">
        <f>IF('情報入力シート② (経費他)'!AP18="","",'情報入力シート② (経費他)'!AP18)</f>
        <v/>
      </c>
    </row>
    <row r="11" spans="1:38" s="136" customFormat="1" ht="30.5" customHeight="1">
      <c r="A11" s="1070"/>
      <c r="B11" s="1071"/>
      <c r="C11" s="164" t="s">
        <v>548</v>
      </c>
      <c r="D11" s="165" t="str">
        <f>IF('情報入力シート② (経費他)'!E25="","",'情報入力シート② (経費他)'!E25)</f>
        <v/>
      </c>
      <c r="E11" s="166" t="str">
        <f>IF('情報入力シート② (経費他)'!L25="","",'情報入力シート② (経費他)'!L25)</f>
        <v/>
      </c>
      <c r="F11" s="150" t="s">
        <v>384</v>
      </c>
      <c r="G11" s="1080" t="str">
        <f>IF('情報入力シート② (経費他)'!E26="","",'情報入力シート② (経費他)'!E26)</f>
        <v/>
      </c>
      <c r="H11" s="1080" t="str">
        <f>IF('情報入力シート② (経費他)'!I19="","",'情報入力シート② (経費他)'!I19)</f>
        <v/>
      </c>
      <c r="I11" s="1080" t="str">
        <f>IF('情報入力シート② (経費他)'!J19="","",'情報入力シート② (経費他)'!J19)</f>
        <v/>
      </c>
      <c r="J11" s="1080" t="str">
        <f>IF('情報入力シート② (経費他)'!K19="","",'情報入力シート② (経費他)'!K19)</f>
        <v/>
      </c>
      <c r="K11" s="1080" t="str">
        <f>IF('情報入力シート② (経費他)'!L19="","",'情報入力シート② (経費他)'!L19)</f>
        <v/>
      </c>
      <c r="L11" s="1080" t="str">
        <f>IF('情報入力シート② (経費他)'!M19="","",'情報入力シート② (経費他)'!M19)</f>
        <v/>
      </c>
      <c r="M11" s="1081" t="str">
        <f>IF('情報入力シート② (経費他)'!N19="","",'情報入力シート② (経費他)'!N19)</f>
        <v>円</v>
      </c>
      <c r="Z11" s="1070"/>
      <c r="AA11" s="1071"/>
      <c r="AB11" s="164" t="s">
        <v>548</v>
      </c>
      <c r="AC11" s="165">
        <f>IF('情報入力シート② (経費他)'!AM25="","",'情報入力シート② (経費他)'!AM25)</f>
        <v>200</v>
      </c>
      <c r="AD11" s="166" t="str">
        <f>IF('情報入力シート② (経費他)'!AT25="","",'情報入力シート② (経費他)'!AT25)</f>
        <v>ℓ</v>
      </c>
      <c r="AE11" s="150" t="s">
        <v>384</v>
      </c>
      <c r="AF11" s="1080" t="str">
        <f>IF('情報入力シート② (経費他)'!AM26="","",'情報入力シート② (経費他)'!AM26)</f>
        <v/>
      </c>
      <c r="AG11" s="1080" t="str">
        <f>IF('情報入力シート② (経費他)'!AK19="","",'情報入力シート② (経費他)'!AK19)</f>
        <v/>
      </c>
      <c r="AH11" s="1080" t="str">
        <f>IF('情報入力シート② (経費他)'!AL19="","",'情報入力シート② (経費他)'!AL19)</f>
        <v>処分費用</v>
      </c>
      <c r="AI11" s="1080">
        <f>IF('情報入力シート② (経費他)'!AM19="","",'情報入力シート② (経費他)'!AM19)</f>
        <v>2005000</v>
      </c>
      <c r="AJ11" s="1080" t="str">
        <f>IF('情報入力シート② (経費他)'!AN19="","",'情報入力シート② (経費他)'!AN19)</f>
        <v/>
      </c>
      <c r="AK11" s="1080" t="str">
        <f>IF('情報入力シート② (経費他)'!AO19="","",'情報入力シート② (経費他)'!AO19)</f>
        <v/>
      </c>
      <c r="AL11" s="1081" t="str">
        <f>IF('情報入力シート② (経費他)'!AP19="","",'情報入力シート② (経費他)'!AP19)</f>
        <v/>
      </c>
    </row>
    <row r="12" spans="1:38" s="136" customFormat="1" ht="17" customHeight="1">
      <c r="A12" s="1032" t="s">
        <v>436</v>
      </c>
      <c r="B12" s="1033"/>
      <c r="C12" s="150" t="s">
        <v>550</v>
      </c>
      <c r="D12" s="1036">
        <v>1</v>
      </c>
      <c r="E12" s="1036"/>
      <c r="F12" s="1036"/>
      <c r="G12" s="1036"/>
      <c r="H12" s="1036"/>
      <c r="I12" s="1036">
        <v>2</v>
      </c>
      <c r="J12" s="1036"/>
      <c r="K12" s="1036"/>
      <c r="L12" s="1036"/>
      <c r="M12" s="1037"/>
      <c r="N12" s="1038">
        <v>3</v>
      </c>
      <c r="O12" s="1039"/>
      <c r="P12" s="1039"/>
      <c r="Q12" s="1039"/>
      <c r="R12" s="1039"/>
      <c r="S12" s="1039">
        <v>4</v>
      </c>
      <c r="T12" s="1039"/>
      <c r="U12" s="1039"/>
      <c r="V12" s="1039"/>
      <c r="W12" s="1039"/>
      <c r="X12" s="148"/>
      <c r="Z12" s="1032" t="s">
        <v>436</v>
      </c>
      <c r="AA12" s="1033"/>
      <c r="AB12" s="150" t="s">
        <v>550</v>
      </c>
      <c r="AC12" s="1036">
        <v>1</v>
      </c>
      <c r="AD12" s="1036"/>
      <c r="AE12" s="1036"/>
      <c r="AF12" s="1036"/>
      <c r="AG12" s="1036"/>
      <c r="AH12" s="1036">
        <v>2</v>
      </c>
      <c r="AI12" s="1036"/>
      <c r="AJ12" s="1036"/>
      <c r="AK12" s="1036"/>
      <c r="AL12" s="1037"/>
    </row>
    <row r="13" spans="1:38" s="136" customFormat="1" ht="23" customHeight="1">
      <c r="A13" s="1032"/>
      <c r="B13" s="1033"/>
      <c r="C13" s="1017" t="s">
        <v>551</v>
      </c>
      <c r="D13" s="1026" t="s">
        <v>440</v>
      </c>
      <c r="E13" s="1027"/>
      <c r="F13" s="1027" t="s">
        <v>429</v>
      </c>
      <c r="G13" s="1027"/>
      <c r="H13" s="167" t="s">
        <v>426</v>
      </c>
      <c r="I13" s="1026" t="s">
        <v>440</v>
      </c>
      <c r="J13" s="1027"/>
      <c r="K13" s="1027" t="s">
        <v>429</v>
      </c>
      <c r="L13" s="1027"/>
      <c r="M13" s="168" t="s">
        <v>426</v>
      </c>
      <c r="N13" s="1043" t="s">
        <v>440</v>
      </c>
      <c r="O13" s="1038"/>
      <c r="P13" s="1044" t="s">
        <v>429</v>
      </c>
      <c r="Q13" s="1038"/>
      <c r="R13" s="146" t="s">
        <v>426</v>
      </c>
      <c r="S13" s="1044" t="s">
        <v>440</v>
      </c>
      <c r="T13" s="1038"/>
      <c r="U13" s="1044" t="s">
        <v>429</v>
      </c>
      <c r="V13" s="1038"/>
      <c r="W13" s="146" t="s">
        <v>426</v>
      </c>
      <c r="X13" s="148"/>
      <c r="Z13" s="1032"/>
      <c r="AA13" s="1033"/>
      <c r="AB13" s="1017" t="s">
        <v>551</v>
      </c>
      <c r="AC13" s="1026" t="s">
        <v>440</v>
      </c>
      <c r="AD13" s="1027"/>
      <c r="AE13" s="1027" t="s">
        <v>429</v>
      </c>
      <c r="AF13" s="1027"/>
      <c r="AG13" s="167" t="s">
        <v>426</v>
      </c>
      <c r="AH13" s="1026" t="s">
        <v>440</v>
      </c>
      <c r="AI13" s="1027"/>
      <c r="AJ13" s="1027" t="s">
        <v>429</v>
      </c>
      <c r="AK13" s="1027"/>
      <c r="AL13" s="168" t="s">
        <v>426</v>
      </c>
    </row>
    <row r="14" spans="1:38" s="136" customFormat="1" ht="23" customHeight="1">
      <c r="A14" s="1032"/>
      <c r="B14" s="1033"/>
      <c r="C14" s="1040"/>
      <c r="D14" s="1030" t="str">
        <f>IF('情報入力シート② (経費他)'!F29="","",'情報入力シート② (経費他)'!F29)</f>
        <v/>
      </c>
      <c r="E14" s="1031" t="str">
        <f>IF('情報入力シート② (経費他)'!F22="","",'情報入力シート② (経費他)'!F22)</f>
        <v/>
      </c>
      <c r="F14" s="1031" t="str">
        <f>IF('情報入力シート② (経費他)'!I29="","",'情報入力シート② (経費他)'!I29)</f>
        <v/>
      </c>
      <c r="G14" s="1031" t="str">
        <f>IF('情報入力シート② (経費他)'!H22="","",'情報入力シート② (経費他)'!H22)</f>
        <v/>
      </c>
      <c r="H14" s="173" t="str">
        <f>IF('情報入力シート② (経費他)'!L29="","",'情報入力シート② (経費他)'!L29)</f>
        <v/>
      </c>
      <c r="I14" s="1030" t="str">
        <f>IF('情報入力シート② (経費他)'!F30="","",'情報入力シート② (経費他)'!F30)</f>
        <v/>
      </c>
      <c r="J14" s="1031" t="str">
        <f>IF('情報入力シート② (経費他)'!K22="","",'情報入力シート② (経費他)'!K22)</f>
        <v/>
      </c>
      <c r="K14" s="1031" t="str">
        <f>IF('情報入力シート② (経費他)'!I30="","",'情報入力シート② (経費他)'!I30)</f>
        <v/>
      </c>
      <c r="L14" s="1031" t="str">
        <f>IF('情報入力シート② (経費他)'!M22="","",'情報入力シート② (経費他)'!M22)</f>
        <v/>
      </c>
      <c r="M14" s="174" t="str">
        <f>IF('情報入力シート② (経費他)'!L30="","",'情報入力シート② (経費他)'!L30)</f>
        <v/>
      </c>
      <c r="N14" s="1045"/>
      <c r="O14" s="1039"/>
      <c r="P14" s="1039"/>
      <c r="Q14" s="1039"/>
      <c r="R14" s="145"/>
      <c r="S14" s="1039"/>
      <c r="T14" s="1039"/>
      <c r="U14" s="1039"/>
      <c r="V14" s="1039"/>
      <c r="W14" s="145"/>
      <c r="Z14" s="1032"/>
      <c r="AA14" s="1033"/>
      <c r="AB14" s="1040"/>
      <c r="AC14" s="1030" t="str">
        <f>IF('情報入力シート② (経費他)'!AN29="","",'情報入力シート② (経費他)'!AN29)</f>
        <v/>
      </c>
      <c r="AD14" s="1031" t="str">
        <f>IF('情報入力シート② (経費他)'!AD22="","",'情報入力シート② (経費他)'!AD22)</f>
        <v/>
      </c>
      <c r="AE14" s="1031" t="str">
        <f>IF('情報入力シート② (経費他)'!AQ29="","",'情報入力シート② (経費他)'!AQ29)</f>
        <v/>
      </c>
      <c r="AF14" s="1031" t="str">
        <f>IF('情報入力シート② (経費他)'!AJ22="","",'情報入力シート② (経費他)'!AJ22)</f>
        <v/>
      </c>
      <c r="AG14" s="173" t="str">
        <f>IF('情報入力シート② (経費他)'!AT29="","",'情報入力シート② (経費他)'!AT29)</f>
        <v/>
      </c>
      <c r="AH14" s="1030" t="str">
        <f>IF('情報入力シート② (経費他)'!AN30="","",'情報入力シート② (経費他)'!AN30)</f>
        <v/>
      </c>
      <c r="AI14" s="1031" t="str">
        <f>IF('情報入力シート② (経費他)'!AM22="","",'情報入力シート② (経費他)'!AM22)</f>
        <v>泡第１～8号</v>
      </c>
      <c r="AJ14" s="1031" t="str">
        <f>IF('情報入力シート② (経費他)'!AQ30="","",'情報入力シート② (経費他)'!AQ30)</f>
        <v/>
      </c>
      <c r="AK14" s="1031" t="str">
        <f>IF('情報入力シート② (経費他)'!AO22="","",'情報入力シート② (経費他)'!AO22)</f>
        <v/>
      </c>
      <c r="AL14" s="174" t="str">
        <f>IF('情報入力シート② (経費他)'!AT30="","",'情報入力シート② (経費他)'!AT30)</f>
        <v/>
      </c>
    </row>
    <row r="15" spans="1:38" s="136" customFormat="1" ht="14.5" customHeight="1" thickBot="1">
      <c r="A15" s="1034"/>
      <c r="B15" s="1035"/>
      <c r="C15" s="1040"/>
      <c r="D15" s="1036">
        <v>3</v>
      </c>
      <c r="E15" s="1036"/>
      <c r="F15" s="1036"/>
      <c r="G15" s="1036"/>
      <c r="H15" s="1036"/>
      <c r="I15" s="1036">
        <v>4</v>
      </c>
      <c r="J15" s="1036"/>
      <c r="K15" s="1036"/>
      <c r="L15" s="1036"/>
      <c r="M15" s="1037"/>
      <c r="N15" s="148"/>
      <c r="O15" s="1046"/>
      <c r="P15" s="1046"/>
      <c r="S15" s="147"/>
      <c r="T15" s="147"/>
      <c r="U15" s="147"/>
      <c r="Z15" s="1034"/>
      <c r="AA15" s="1035"/>
      <c r="AB15" s="1040"/>
      <c r="AC15" s="1036">
        <v>3</v>
      </c>
      <c r="AD15" s="1036"/>
      <c r="AE15" s="1036"/>
      <c r="AF15" s="1036"/>
      <c r="AG15" s="1036"/>
      <c r="AH15" s="1036">
        <v>4</v>
      </c>
      <c r="AI15" s="1036"/>
      <c r="AJ15" s="1036"/>
      <c r="AK15" s="1036"/>
      <c r="AL15" s="1037"/>
    </row>
    <row r="16" spans="1:38" s="136" customFormat="1" ht="23" customHeight="1">
      <c r="A16" s="1024" t="s">
        <v>549</v>
      </c>
      <c r="B16" s="1025"/>
      <c r="C16" s="1041"/>
      <c r="D16" s="1026" t="s">
        <v>440</v>
      </c>
      <c r="E16" s="1027"/>
      <c r="F16" s="1027" t="s">
        <v>429</v>
      </c>
      <c r="G16" s="1027"/>
      <c r="H16" s="167" t="s">
        <v>426</v>
      </c>
      <c r="I16" s="1026" t="s">
        <v>440</v>
      </c>
      <c r="J16" s="1027"/>
      <c r="K16" s="1027" t="s">
        <v>429</v>
      </c>
      <c r="L16" s="1027"/>
      <c r="M16" s="168" t="s">
        <v>426</v>
      </c>
      <c r="N16" s="148"/>
      <c r="Z16" s="1024" t="s">
        <v>549</v>
      </c>
      <c r="AA16" s="1025"/>
      <c r="AB16" s="1041"/>
      <c r="AC16" s="1026" t="s">
        <v>440</v>
      </c>
      <c r="AD16" s="1027"/>
      <c r="AE16" s="1027" t="s">
        <v>429</v>
      </c>
      <c r="AF16" s="1027"/>
      <c r="AG16" s="167" t="s">
        <v>426</v>
      </c>
      <c r="AH16" s="1026" t="s">
        <v>440</v>
      </c>
      <c r="AI16" s="1027"/>
      <c r="AJ16" s="1027" t="s">
        <v>429</v>
      </c>
      <c r="AK16" s="1027"/>
      <c r="AL16" s="168" t="s">
        <v>426</v>
      </c>
    </row>
    <row r="17" spans="1:38" s="136" customFormat="1" ht="23" customHeight="1" thickBot="1">
      <c r="A17" s="1028" t="str">
        <f>IF('情報入力シート② (経費他)'!E27="","",'情報入力シート② (経費他)'!E27)</f>
        <v/>
      </c>
      <c r="B17" s="1029"/>
      <c r="C17" s="1042"/>
      <c r="D17" s="1030" t="str">
        <f>IF('情報入力シート② (経費他)'!F31="","",'情報入力シート② (経費他)'!F31)</f>
        <v/>
      </c>
      <c r="E17" s="1031" t="str">
        <f>IF('情報入力シート② (経費他)'!F25="","",'情報入力シート② (経費他)'!F25)</f>
        <v/>
      </c>
      <c r="F17" s="1031" t="str">
        <f>IF('情報入力シート② (経費他)'!I31="","",'情報入力シート② (経費他)'!I31)</f>
        <v/>
      </c>
      <c r="G17" s="1031" t="str">
        <f>IF('情報入力シート② (経費他)'!H25="","",'情報入力シート② (経費他)'!H25)</f>
        <v/>
      </c>
      <c r="H17" s="173" t="str">
        <f>IF('情報入力シート② (経費他)'!L31="","",'情報入力シート② (経費他)'!L31)</f>
        <v/>
      </c>
      <c r="I17" s="1030" t="str">
        <f>IF('情報入力シート② (経費他)'!F32="","",'情報入力シート② (経費他)'!F32)</f>
        <v/>
      </c>
      <c r="J17" s="1031" t="str">
        <f>IF('情報入力シート② (経費他)'!K25="","",'情報入力シート② (経費他)'!K25)</f>
        <v/>
      </c>
      <c r="K17" s="1031" t="str">
        <f>IF('情報入力シート② (経費他)'!I32="","",'情報入力シート② (経費他)'!I32)</f>
        <v/>
      </c>
      <c r="L17" s="1031" t="str">
        <f>IF('情報入力シート② (経費他)'!M25="","",'情報入力シート② (経費他)'!M25)</f>
        <v/>
      </c>
      <c r="M17" s="174" t="str">
        <f>IF('情報入力シート② (経費他)'!L32="","",'情報入力シート② (経費他)'!L32)</f>
        <v/>
      </c>
      <c r="Z17" s="1028" t="str">
        <f>IF('情報入力シート② (経費他)'!AM27="","",'情報入力シート② (経費他)'!AM27)</f>
        <v>無</v>
      </c>
      <c r="AA17" s="1029"/>
      <c r="AB17" s="1042"/>
      <c r="AC17" s="1030" t="str">
        <f>IF('情報入力シート② (経費他)'!AN31="","",'情報入力シート② (経費他)'!AN31)</f>
        <v/>
      </c>
      <c r="AD17" s="1031" t="str">
        <f>IF('情報入力シート② (経費他)'!AD25="","",'情報入力シート② (経費他)'!AD25)</f>
        <v/>
      </c>
      <c r="AE17" s="1031" t="str">
        <f>IF('情報入力シート② (経費他)'!AQ31="","",'情報入力シート② (経費他)'!AQ31)</f>
        <v/>
      </c>
      <c r="AF17" s="1031" t="str">
        <f>IF('情報入力シート② (経費他)'!AJ25="","",'情報入力シート② (経費他)'!AJ25)</f>
        <v/>
      </c>
      <c r="AG17" s="173" t="str">
        <f>IF('情報入力シート② (経費他)'!AT31="","",'情報入力シート② (経費他)'!AT31)</f>
        <v/>
      </c>
      <c r="AH17" s="1030" t="str">
        <f>IF('情報入力シート② (経費他)'!AN32="","",'情報入力シート② (経費他)'!AN32)</f>
        <v/>
      </c>
      <c r="AI17" s="1031">
        <f>IF('情報入力シート② (経費他)'!AM25="","",'情報入力シート② (経費他)'!AM25)</f>
        <v>200</v>
      </c>
      <c r="AJ17" s="1031" t="str">
        <f>IF('情報入力シート② (経費他)'!AQ32="","",'情報入力シート② (経費他)'!AQ32)</f>
        <v/>
      </c>
      <c r="AK17" s="1031" t="str">
        <f>IF('情報入力シート② (経費他)'!AO25="","",'情報入力シート② (経費他)'!AO25)</f>
        <v/>
      </c>
      <c r="AL17" s="174" t="str">
        <f>IF('情報入力シート② (経費他)'!AT32="","",'情報入力シート② (経費他)'!AT32)</f>
        <v/>
      </c>
    </row>
    <row r="18" spans="1:38" s="136" customFormat="1" ht="27" customHeight="1">
      <c r="A18" s="1012" t="s">
        <v>574</v>
      </c>
      <c r="B18" s="1013"/>
      <c r="C18" s="151" t="s">
        <v>546</v>
      </c>
      <c r="D18" s="1016" t="str">
        <f>IF('情報入力シート② (経費他)'!E37="","",'情報入力シート② (経費他)'!E37)</f>
        <v/>
      </c>
      <c r="E18" s="1016" t="str">
        <f>IF('情報入力シート② (経費他)'!F26="","",'情報入力シート② (経費他)'!F26)</f>
        <v/>
      </c>
      <c r="F18" s="1016" t="str">
        <f>IF('情報入力シート② (経費他)'!G26="","",'情報入力シート② (経費他)'!G26)</f>
        <v/>
      </c>
      <c r="G18" s="1016" t="str">
        <f>IF('情報入力シート② (経費他)'!H26="","",'情報入力シート② (経費他)'!H26)</f>
        <v/>
      </c>
      <c r="H18" s="1017" t="s">
        <v>659</v>
      </c>
      <c r="I18" s="1017"/>
      <c r="J18" s="1018" t="str">
        <f>IF('情報入力シート② (経費他)'!E38 ="","",'情報入力シート② (経費他)'!E38)</f>
        <v/>
      </c>
      <c r="K18" s="1019" t="str">
        <f>IF('情報入力シート② (経費他)'!L26="","",'情報入力シート② (経費他)'!L26)</f>
        <v/>
      </c>
      <c r="L18" s="1019" t="str">
        <f>IF('情報入力シート② (経費他)'!M26="","",'情報入力シート② (経費他)'!M26)</f>
        <v/>
      </c>
      <c r="M18" s="1020" t="str">
        <f>IF('情報入力シート② (経費他)'!N26="","",'情報入力シート② (経費他)'!N26)</f>
        <v/>
      </c>
      <c r="N18" s="148"/>
      <c r="O18" s="148"/>
      <c r="Z18" s="1012" t="s">
        <v>574</v>
      </c>
      <c r="AA18" s="1013"/>
      <c r="AB18" s="151" t="s">
        <v>546</v>
      </c>
      <c r="AC18" s="1089" t="str">
        <f>IF('情報入力シート② (経費他)'!AM37="","",'情報入力シート② (経費他)'!AM37)</f>
        <v>△△運輸株式会社</v>
      </c>
      <c r="AD18" s="1089" t="str">
        <f>IF('情報入力シート② (経費他)'!AD26="","",'情報入力シート② (経費他)'!AD26)</f>
        <v/>
      </c>
      <c r="AE18" s="1089" t="str">
        <f>IF('情報入力シート② (経費他)'!AE26="","",'情報入力シート② (経費他)'!AE26)</f>
        <v/>
      </c>
      <c r="AF18" s="1089" t="str">
        <f>IF('情報入力シート② (経費他)'!AJ26="","",'情報入力シート② (経費他)'!AJ26)</f>
        <v/>
      </c>
      <c r="AG18" s="1017" t="s">
        <v>659</v>
      </c>
      <c r="AH18" s="1017"/>
      <c r="AI18" s="1090" t="str">
        <f>IF('情報入力シート② (経費他)'!AM38 ="","",'情報入力シート② (経費他)'!AM38)</f>
        <v>▲▲環境株式会社</v>
      </c>
      <c r="AJ18" s="1091" t="str">
        <f>IF('情報入力シート② (経費他)'!AN26="","",'情報入力シート② (経費他)'!AN26)</f>
        <v/>
      </c>
      <c r="AK18" s="1091" t="str">
        <f>IF('情報入力シート② (経費他)'!AO26="","",'情報入力シート② (経費他)'!AO26)</f>
        <v/>
      </c>
      <c r="AL18" s="1092" t="str">
        <f>IF('情報入力シート② (経費他)'!AP26="","",'情報入力シート② (経費他)'!AP26)</f>
        <v/>
      </c>
    </row>
    <row r="19" spans="1:38" s="136" customFormat="1" ht="27" customHeight="1" thickBot="1">
      <c r="A19" s="1014"/>
      <c r="B19" s="1015"/>
      <c r="C19" s="169" t="s">
        <v>716</v>
      </c>
      <c r="D19" s="170" t="str">
        <f>IF('情報入力シート② (経費他)'!E39="","",'情報入力シート② (経費他)'!E39)</f>
        <v/>
      </c>
      <c r="E19" s="171" t="str">
        <f>IF('情報入力シート② (経費他)'!L39="","",'情報入力シート② (経費他)'!L39)</f>
        <v/>
      </c>
      <c r="F19" s="154" t="s">
        <v>384</v>
      </c>
      <c r="G19" s="1021" t="str">
        <f>IF('情報入力シート② (経費他)'!E40="","",'情報入力シート② (経費他)'!E40 )</f>
        <v/>
      </c>
      <c r="H19" s="1022" t="str">
        <f>IF('情報入力シート② (経費他)'!I27="","",'情報入力シート② (経費他)'!I27)</f>
        <v/>
      </c>
      <c r="I19" s="1022" t="str">
        <f>IF('情報入力シート② (経費他)'!J27="","",'情報入力シート② (経費他)'!J27)</f>
        <v/>
      </c>
      <c r="J19" s="1022" t="str">
        <f>IF('情報入力シート② (経費他)'!K27="","",'情報入力シート② (経費他)'!K27)</f>
        <v/>
      </c>
      <c r="K19" s="1022" t="str">
        <f>IF('情報入力シート② (経費他)'!L27="","",'情報入力シート② (経費他)'!L27)</f>
        <v/>
      </c>
      <c r="L19" s="1022" t="str">
        <f>IF('情報入力シート② (経費他)'!M27="","",'情報入力シート② (経費他)'!M27)</f>
        <v/>
      </c>
      <c r="M19" s="1023" t="str">
        <f>IF('情報入力シート② (経費他)'!N27="","",'情報入力シート② (経費他)'!N27)</f>
        <v/>
      </c>
      <c r="Z19" s="1014"/>
      <c r="AA19" s="1015"/>
      <c r="AB19" s="169" t="s">
        <v>716</v>
      </c>
      <c r="AC19" s="170">
        <f>IF('情報入力シート② (経費他)'!AM39="","",'情報入力シート② (経費他)'!AM39)</f>
        <v>1200</v>
      </c>
      <c r="AD19" s="171" t="str">
        <f>IF('情報入力シート② (経費他)'!AT39="","",'情報入力シート② (経費他)'!AT39)</f>
        <v>ℓ</v>
      </c>
      <c r="AE19" s="154" t="s">
        <v>384</v>
      </c>
      <c r="AF19" s="1021" t="str">
        <f>IF('情報入力シート② (経費他)'!AM40="","",'情報入力シート② (経費他)'!AM40 )</f>
        <v/>
      </c>
      <c r="AG19" s="1022" t="str">
        <f>IF('情報入力シート② (経費他)'!AK27="","",'情報入力シート② (経費他)'!AK27)</f>
        <v>フォームヘッド</v>
      </c>
      <c r="AH19" s="1022" t="str">
        <f>IF('情報入力シート② (経費他)'!AL27="","",'情報入力シート② (経費他)'!AL27)</f>
        <v>更新予定</v>
      </c>
      <c r="AI19" s="1022" t="str">
        <f>IF('情報入力シート② (経費他)'!AM27="","",'情報入力シート② (経費他)'!AM27)</f>
        <v>無</v>
      </c>
      <c r="AJ19" s="1022" t="str">
        <f>IF('情報入力シート② (経費他)'!AN27="","",'情報入力シート② (経費他)'!AN27)</f>
        <v/>
      </c>
      <c r="AK19" s="1022" t="str">
        <f>IF('情報入力シート② (経費他)'!AO27="","",'情報入力シート② (経費他)'!AO27)</f>
        <v/>
      </c>
      <c r="AL19" s="1023" t="str">
        <f>IF('情報入力シート② (経費他)'!AP27="","",'情報入力シート② (経費他)'!AP27)</f>
        <v/>
      </c>
    </row>
    <row r="20" spans="1:38" s="136" customFormat="1" ht="10" customHeight="1">
      <c r="A20" s="156"/>
      <c r="B20" s="156"/>
      <c r="C20" s="157"/>
      <c r="D20" s="158"/>
      <c r="E20" s="159"/>
      <c r="F20" s="160"/>
      <c r="G20" s="160"/>
      <c r="H20" s="160"/>
      <c r="I20" s="160"/>
      <c r="J20" s="160"/>
      <c r="K20" s="160"/>
      <c r="L20" s="160"/>
      <c r="M20" s="160"/>
      <c r="Z20" s="156"/>
      <c r="AA20" s="156"/>
      <c r="AB20" s="157"/>
      <c r="AC20" s="158"/>
      <c r="AD20" s="159"/>
      <c r="AE20" s="160"/>
      <c r="AF20" s="160"/>
      <c r="AG20" s="160"/>
      <c r="AH20" s="160"/>
      <c r="AI20" s="160"/>
      <c r="AJ20" s="160"/>
      <c r="AK20" s="160"/>
      <c r="AL20" s="160"/>
    </row>
    <row r="21" spans="1:38" ht="22" thickBot="1">
      <c r="A21" s="176" t="s">
        <v>576</v>
      </c>
      <c r="Z21" s="176" t="s">
        <v>576</v>
      </c>
    </row>
    <row r="22" spans="1:38" s="136" customFormat="1" ht="28.5" customHeight="1">
      <c r="A22" s="1082" t="s">
        <v>389</v>
      </c>
      <c r="B22" s="1083"/>
      <c r="C22" s="172" t="s">
        <v>547</v>
      </c>
      <c r="D22" s="1085" t="str">
        <f>IF('情報入力シート② (経費他)'!$E$43="","",'情報入力シート② (経費他)'!$E$43)</f>
        <v/>
      </c>
      <c r="E22" s="1085"/>
      <c r="F22" s="1085"/>
      <c r="G22" s="1085"/>
      <c r="H22" s="1085"/>
      <c r="I22" s="1085"/>
      <c r="J22" s="1085"/>
      <c r="K22" s="1085"/>
      <c r="L22" s="1085"/>
      <c r="M22" s="1086"/>
      <c r="Z22" s="1082" t="s">
        <v>389</v>
      </c>
      <c r="AA22" s="1083"/>
      <c r="AB22" s="172" t="s">
        <v>547</v>
      </c>
      <c r="AC22" s="1085" t="str">
        <f>IF('情報入力シート② (経費他)'!AM43="","",'情報入力シート② (経費他)'!AM43)</f>
        <v>錦糸町第２ビル　駐車場</v>
      </c>
      <c r="AD22" s="1085"/>
      <c r="AE22" s="1085"/>
      <c r="AF22" s="1085"/>
      <c r="AG22" s="1085"/>
      <c r="AH22" s="1085"/>
      <c r="AI22" s="1085"/>
      <c r="AJ22" s="1085"/>
      <c r="AK22" s="1085"/>
      <c r="AL22" s="1086"/>
    </row>
    <row r="23" spans="1:38" s="136" customFormat="1" ht="28.5" customHeight="1">
      <c r="A23" s="1084"/>
      <c r="B23" s="1042"/>
      <c r="C23" s="164" t="s">
        <v>1</v>
      </c>
      <c r="D23" s="301" t="str">
        <f>IF('情報入力シート② (経費他)'!$E$44="","",'情報入力シート② (経費他)'!$E$44)</f>
        <v/>
      </c>
      <c r="E23" s="1087" t="str">
        <f>IF('情報入力シート② (経費他)'!$E$45="","",'情報入力シート② (経費他)'!$E$45)</f>
        <v/>
      </c>
      <c r="F23" s="1087"/>
      <c r="G23" s="1087"/>
      <c r="H23" s="1087"/>
      <c r="I23" s="1087"/>
      <c r="J23" s="1087"/>
      <c r="K23" s="1087"/>
      <c r="L23" s="1087"/>
      <c r="M23" s="1088"/>
      <c r="Z23" s="1084"/>
      <c r="AA23" s="1042"/>
      <c r="AB23" s="164" t="s">
        <v>1</v>
      </c>
      <c r="AC23" s="301">
        <f>IF('情報入力シート② (経費他)'!AM44="","",'情報入力シート② (経費他)'!AM44)</f>
        <v>1234567</v>
      </c>
      <c r="AD23" s="1087" t="str">
        <f>IF('情報入力シート② (経費他)'!AM45="","",'情報入力シート② (経費他)'!AM45)</f>
        <v>東京都墨田区●●</v>
      </c>
      <c r="AE23" s="1087"/>
      <c r="AF23" s="1087"/>
      <c r="AG23" s="1087"/>
      <c r="AH23" s="1087"/>
      <c r="AI23" s="1087"/>
      <c r="AJ23" s="1087"/>
      <c r="AK23" s="1087"/>
      <c r="AL23" s="1088"/>
    </row>
    <row r="24" spans="1:38" s="136" customFormat="1" ht="29.5" customHeight="1">
      <c r="A24" s="1047" t="s">
        <v>577</v>
      </c>
      <c r="B24" s="1048"/>
      <c r="C24" s="150" t="s">
        <v>552</v>
      </c>
      <c r="D24" s="1049" t="str">
        <f>IF('情報入力シート② (経費他)'!E46="","",'情報入力シート② (経費他)'!E46)</f>
        <v/>
      </c>
      <c r="E24" s="1050"/>
      <c r="F24" s="1050"/>
      <c r="G24" s="1051"/>
      <c r="H24" s="1052" t="s">
        <v>553</v>
      </c>
      <c r="I24" s="1048"/>
      <c r="J24" s="1053" t="str">
        <f>IF('情報入力シート② (経費他)'!E47="","",'情報入力シート② (経費他)'!E47)</f>
        <v/>
      </c>
      <c r="K24" s="1053"/>
      <c r="L24" s="1053"/>
      <c r="M24" s="1054"/>
      <c r="Z24" s="1047" t="s">
        <v>577</v>
      </c>
      <c r="AA24" s="1048"/>
      <c r="AB24" s="150" t="s">
        <v>552</v>
      </c>
      <c r="AC24" s="1049">
        <f>IF('情報入力シート② (経費他)'!AM46="","",'情報入力シート② (経費他)'!AM46)</f>
        <v>45519</v>
      </c>
      <c r="AD24" s="1050"/>
      <c r="AE24" s="1050"/>
      <c r="AF24" s="1051"/>
      <c r="AG24" s="1052" t="s">
        <v>553</v>
      </c>
      <c r="AH24" s="1048"/>
      <c r="AI24" s="1053">
        <f>IF('情報入力シート② (経費他)'!AM47="","",'情報入力シート② (経費他)'!AM47)</f>
        <v>45688</v>
      </c>
      <c r="AJ24" s="1053"/>
      <c r="AK24" s="1053"/>
      <c r="AL24" s="1054"/>
    </row>
    <row r="25" spans="1:38" s="136" customFormat="1" ht="30.5" customHeight="1">
      <c r="A25" s="1055" t="s">
        <v>578</v>
      </c>
      <c r="B25" s="1056"/>
      <c r="C25" s="155" t="s">
        <v>540</v>
      </c>
      <c r="D25" s="1059" t="s">
        <v>417</v>
      </c>
      <c r="E25" s="1060"/>
      <c r="F25" s="1061" t="str">
        <f>IF('情報入力シート② (経費他)'!E48="","",'情報入力シート② (経費他)'!E48)</f>
        <v/>
      </c>
      <c r="G25" s="1062" t="str">
        <f>IF('情報入力シート② (経費他)'!H33="","",'情報入力シート② (経費他)'!H33)</f>
        <v>□</v>
      </c>
      <c r="H25" s="1059" t="s">
        <v>392</v>
      </c>
      <c r="I25" s="1060"/>
      <c r="J25" s="1061" t="str">
        <f>IF('情報入力シート② (経費他)'!E49="","",'情報入力シート② (経費他)'!E49)</f>
        <v/>
      </c>
      <c r="K25" s="1062" t="str">
        <f>IF('情報入力シート② (経費他)'!L33="","",'情報入力シート② (経費他)'!L33)</f>
        <v>配管</v>
      </c>
      <c r="L25" s="152"/>
      <c r="M25" s="153"/>
      <c r="Z25" s="1055" t="s">
        <v>578</v>
      </c>
      <c r="AA25" s="1056"/>
      <c r="AB25" s="155" t="s">
        <v>540</v>
      </c>
      <c r="AC25" s="1059" t="s">
        <v>417</v>
      </c>
      <c r="AD25" s="1060"/>
      <c r="AE25" s="1061">
        <f>IF('情報入力シート② (経費他)'!AM48="","",'情報入力シート② (経費他)'!AM48)</f>
        <v>500000</v>
      </c>
      <c r="AF25" s="1062" t="str">
        <f>IF('情報入力シート② (経費他)'!AJ33="","",'情報入力シート② (経費他)'!AJ33)</f>
        <v/>
      </c>
      <c r="AG25" s="1059" t="s">
        <v>392</v>
      </c>
      <c r="AH25" s="1060"/>
      <c r="AI25" s="1061">
        <f>IF('情報入力シート② (経費他)'!AM49="","",'情報入力シート② (経費他)'!AM49)</f>
        <v>1000000</v>
      </c>
      <c r="AJ25" s="1062" t="str">
        <f>IF('情報入力シート② (経費他)'!AN33="","",'情報入力シート② (経費他)'!AN33)</f>
        <v>貯蔵槽</v>
      </c>
      <c r="AK25" s="152"/>
      <c r="AL25" s="153"/>
    </row>
    <row r="26" spans="1:38" s="136" customFormat="1" ht="30.5" customHeight="1">
      <c r="A26" s="1057"/>
      <c r="B26" s="1058"/>
      <c r="C26" s="149" t="s">
        <v>558</v>
      </c>
      <c r="D26" s="1063" t="s">
        <v>556</v>
      </c>
      <c r="E26" s="1058"/>
      <c r="F26" s="1064" t="str">
        <f>IF('情報入力シート② (経費他)'!E50="","",'情報入力シート② (経費他)'!E50)</f>
        <v/>
      </c>
      <c r="G26" s="1065" t="str">
        <f>IF('情報入力シート② (経費他)'!H34="","",'情報入力シート② (経費他)'!H34)</f>
        <v>□</v>
      </c>
      <c r="H26" s="1066" t="s">
        <v>555</v>
      </c>
      <c r="I26" s="1067"/>
      <c r="J26" s="1064" t="str">
        <f>IF('情報入力シート② (経費他)'!E51="","",'情報入力シート② (経費他)'!E51)</f>
        <v/>
      </c>
      <c r="K26" s="1065" t="str">
        <f>IF('情報入力シート② (経費他)'!L34="","",'情報入力シート② (経費他)'!L34)</f>
        <v>感知用ヘッド</v>
      </c>
      <c r="L26" s="152"/>
      <c r="M26" s="153"/>
      <c r="Z26" s="1057"/>
      <c r="AA26" s="1058"/>
      <c r="AB26" s="149" t="s">
        <v>558</v>
      </c>
      <c r="AC26" s="1063" t="s">
        <v>556</v>
      </c>
      <c r="AD26" s="1058"/>
      <c r="AE26" s="1064">
        <f>IF('情報入力シート② (経費他)'!AM50="","",'情報入力シート② (経費他)'!AM50)</f>
        <v>1250000</v>
      </c>
      <c r="AF26" s="1065" t="str">
        <f>IF('情報入力シート② (経費他)'!AJ34="","",'情報入力シート② (経費他)'!AJ34)</f>
        <v/>
      </c>
      <c r="AG26" s="1066" t="s">
        <v>555</v>
      </c>
      <c r="AH26" s="1067"/>
      <c r="AI26" s="1064">
        <f>IF('情報入力シート② (経費他)'!AM51="","",'情報入力シート② (経費他)'!AM51)</f>
        <v>1000000</v>
      </c>
      <c r="AJ26" s="1065" t="str">
        <f>IF('情報入力シート② (経費他)'!AN34="","",'情報入力シート② (経費他)'!AN34)</f>
        <v>流水検知装置</v>
      </c>
      <c r="AK26" s="152"/>
      <c r="AL26" s="153"/>
    </row>
    <row r="27" spans="1:38" s="136" customFormat="1" ht="23" customHeight="1">
      <c r="A27" s="1068" t="s">
        <v>554</v>
      </c>
      <c r="B27" s="1069"/>
      <c r="C27" s="162" t="s">
        <v>441</v>
      </c>
      <c r="D27" s="1072" t="str">
        <f>IF('情報入力シート② (経費他)'!E53="","",'情報入力シート② (経費他)'!E53)</f>
        <v/>
      </c>
      <c r="E27" s="1073" t="str">
        <f>IF('情報入力シート② (経費他)'!F35="","",'情報入力シート② (経費他)'!F35)</f>
        <v>その他 (</v>
      </c>
      <c r="F27" s="1073" t="str">
        <f>IF('情報入力シート② (経費他)'!G35="","",'情報入力シート② (経費他)'!G35)</f>
        <v>　　　　　　　　　　　　　　　　　　</v>
      </c>
      <c r="G27" s="1074" t="str">
        <f>IF('情報入力シート② (経費他)'!H35="","",'情報入力シート② (経費他)'!H35)</f>
        <v/>
      </c>
      <c r="H27" s="1059" t="s">
        <v>545</v>
      </c>
      <c r="I27" s="1060"/>
      <c r="J27" s="1072" t="str">
        <f>IF('情報入力シート② (経費他)'!E54="","",'情報入力シート② (経費他)'!E54)</f>
        <v/>
      </c>
      <c r="K27" s="1073" t="str">
        <f>IF('情報入力シート② (経費他)'!L35="","",'情報入力シート② (経費他)'!L35)</f>
        <v/>
      </c>
      <c r="L27" s="1073" t="str">
        <f>IF('情報入力シート② (経費他)'!M35="","",'情報入力シート② (経費他)'!M35)</f>
        <v/>
      </c>
      <c r="M27" s="1075" t="str">
        <f>IF('情報入力シート② (経費他)'!N35="","",'情報入力シート② (経費他)'!N35)</f>
        <v xml:space="preserve">      )</v>
      </c>
      <c r="Z27" s="1068" t="s">
        <v>554</v>
      </c>
      <c r="AA27" s="1069"/>
      <c r="AB27" s="162" t="s">
        <v>441</v>
      </c>
      <c r="AC27" s="1072" t="str">
        <f>IF('情報入力シート② (経費他)'!AM53="","",'情報入力シート② (経費他)'!AM53)</f>
        <v>○○株式会社</v>
      </c>
      <c r="AD27" s="1073" t="str">
        <f>IF('情報入力シート② (経費他)'!AD35="","",'情報入力シート② (経費他)'!AD35)</f>
        <v/>
      </c>
      <c r="AE27" s="1073" t="str">
        <f>IF('情報入力シート② (経費他)'!AE35="","",'情報入力シート② (経費他)'!AE35)</f>
        <v/>
      </c>
      <c r="AF27" s="1074" t="str">
        <f>IF('情報入力シート② (経費他)'!AJ35="","",'情報入力シート② (経費他)'!AJ35)</f>
        <v/>
      </c>
      <c r="AG27" s="1059" t="s">
        <v>545</v>
      </c>
      <c r="AH27" s="1060"/>
      <c r="AI27" s="1072" t="str">
        <f>IF('情報入力シート② (経費他)'!AM54="","",'情報入力シート② (経費他)'!AM54)</f>
        <v>泡第9～15号</v>
      </c>
      <c r="AJ27" s="1073" t="str">
        <f>IF('情報入力シート② (経費他)'!AN35="","",'情報入力シート② (経費他)'!AN35)</f>
        <v>その他 (</v>
      </c>
      <c r="AK27" s="1073" t="str">
        <f>IF('情報入力シート② (経費他)'!AO35="","",'情報入力シート② (経費他)'!AO35)</f>
        <v>　　　　　　　　　　　　　　　　　　</v>
      </c>
      <c r="AL27" s="1075" t="str">
        <f>IF('情報入力シート② (経費他)'!AP35="","",'情報入力シート② (経費他)'!AP35)</f>
        <v/>
      </c>
    </row>
    <row r="28" spans="1:38" s="136" customFormat="1" ht="23" customHeight="1">
      <c r="A28" s="1012"/>
      <c r="B28" s="1013"/>
      <c r="C28" s="163" t="s">
        <v>429</v>
      </c>
      <c r="D28" s="1076" t="str">
        <f>IF('情報入力シート② (経費他)'!E55="","",'情報入力シート② (経費他)'!E55)</f>
        <v/>
      </c>
      <c r="E28" s="1076" t="str">
        <f>IF('情報入力シート② (経費他)'!F36="","",'情報入力シート② (経費他)'!F36)</f>
        <v/>
      </c>
      <c r="F28" s="1077" t="str">
        <f>IF('情報入力シート② (経費他)'!G36="","",'情報入力シート② (経費他)'!G36)</f>
        <v/>
      </c>
      <c r="G28" s="1077" t="str">
        <f>IF('情報入力シート② (経費他)'!H36="","",'情報入力シート② (経費他)'!H36)</f>
        <v/>
      </c>
      <c r="H28" s="1078" t="s">
        <v>397</v>
      </c>
      <c r="I28" s="1078"/>
      <c r="J28" s="1077" t="str">
        <f>IF('情報入力シート② (経費他)'!E56="","",'情報入力シート② (経費他)'!E56)</f>
        <v/>
      </c>
      <c r="K28" s="1077" t="str">
        <f>IF('情報入力シート② (経費他)'!L36="","",'情報入力シート② (経費他)'!L36)</f>
        <v/>
      </c>
      <c r="L28" s="1077" t="str">
        <f>IF('情報入力シート② (経費他)'!M36="","",'情報入力シート② (経費他)'!M36)</f>
        <v/>
      </c>
      <c r="M28" s="1079" t="str">
        <f>IF('情報入力シート② (経費他)'!N36="","",'情報入力シート② (経費他)'!N36)</f>
        <v/>
      </c>
      <c r="Z28" s="1012"/>
      <c r="AA28" s="1013"/>
      <c r="AB28" s="163" t="s">
        <v>429</v>
      </c>
      <c r="AC28" s="1076" t="str">
        <f>IF('情報入力シート② (経費他)'!AM55="","",'情報入力シート② (経費他)'!AM55)</f>
        <v>水成膜泡６％（－10℃～＋30℃）</v>
      </c>
      <c r="AD28" s="1076" t="str">
        <f>IF('情報入力シート② (経費他)'!AD36="","",'情報入力シート② (経費他)'!AD36)</f>
        <v/>
      </c>
      <c r="AE28" s="1077" t="str">
        <f>IF('情報入力シート② (経費他)'!AE36="","",'情報入力シート② (経費他)'!AE36)</f>
        <v/>
      </c>
      <c r="AF28" s="1077" t="str">
        <f>IF('情報入力シート② (経費他)'!AJ36="","",'情報入力シート② (経費他)'!AJ36)</f>
        <v/>
      </c>
      <c r="AG28" s="1078" t="s">
        <v>397</v>
      </c>
      <c r="AH28" s="1078"/>
      <c r="AI28" s="1077" t="str">
        <f>IF('情報入力シート② (経費他)'!AM56="","",'情報入力シート② (経費他)'!AM56)</f>
        <v>●●××－2000</v>
      </c>
      <c r="AJ28" s="1077" t="str">
        <f>IF('情報入力シート② (経費他)'!AN36="","",'情報入力シート② (経費他)'!AN36)</f>
        <v/>
      </c>
      <c r="AK28" s="1077" t="str">
        <f>IF('情報入力シート② (経費他)'!AO36="","",'情報入力シート② (経費他)'!AO36)</f>
        <v/>
      </c>
      <c r="AL28" s="1079" t="str">
        <f>IF('情報入力シート② (経費他)'!AP36="","",'情報入力シート② (経費他)'!AP36)</f>
        <v/>
      </c>
    </row>
    <row r="29" spans="1:38" s="136" customFormat="1" ht="30.5" customHeight="1">
      <c r="A29" s="1070"/>
      <c r="B29" s="1071"/>
      <c r="C29" s="164" t="s">
        <v>548</v>
      </c>
      <c r="D29" s="165" t="str">
        <f>IF('情報入力シート② (経費他)'!E57="","",'情報入力シート② (経費他)'!E57)</f>
        <v/>
      </c>
      <c r="E29" s="166" t="str">
        <f>IF('情報入力シート② (経費他)'!L57="","",'情報入力シート② (経費他)'!L57)</f>
        <v/>
      </c>
      <c r="F29" s="150" t="s">
        <v>384</v>
      </c>
      <c r="G29" s="1080" t="str">
        <f>IF('情報入力シート② (経費他)'!E58="","",'情報入力シート② (経費他)'!E58)</f>
        <v/>
      </c>
      <c r="H29" s="1080" t="str">
        <f>IF('情報入力シート② (経費他)'!I37="","",'情報入力シート② (経費他)'!I37)</f>
        <v/>
      </c>
      <c r="I29" s="1080" t="str">
        <f>IF('情報入力シート② (経費他)'!J37="","",'情報入力シート② (経費他)'!J37)</f>
        <v/>
      </c>
      <c r="J29" s="1080" t="str">
        <f>IF('情報入力シート② (経費他)'!K37="","",'情報入力シート② (経費他)'!K37)</f>
        <v/>
      </c>
      <c r="K29" s="1080" t="str">
        <f>IF('情報入力シート② (経費他)'!L37="","",'情報入力シート② (経費他)'!L37)</f>
        <v/>
      </c>
      <c r="L29" s="1080" t="str">
        <f>IF('情報入力シート② (経費他)'!M37="","",'情報入力シート② (経費他)'!M37)</f>
        <v/>
      </c>
      <c r="M29" s="1081" t="str">
        <f>IF('情報入力シート② (経費他)'!N37="","",'情報入力シート② (経費他)'!N37)</f>
        <v/>
      </c>
      <c r="Z29" s="1070"/>
      <c r="AA29" s="1071"/>
      <c r="AB29" s="164" t="s">
        <v>548</v>
      </c>
      <c r="AC29" s="165">
        <f>IF('情報入力シート② (経費他)'!AM57="","",'情報入力シート② (経費他)'!AM57)</f>
        <v>20</v>
      </c>
      <c r="AD29" s="166" t="str">
        <f>IF('情報入力シート② (経費他)'!AT57="","",'情報入力シート② (経費他)'!AT57)</f>
        <v>ℓ</v>
      </c>
      <c r="AE29" s="150" t="s">
        <v>384</v>
      </c>
      <c r="AF29" s="1080" t="str">
        <f>IF('情報入力シート② (経費他)'!AM58="","",'情報入力シート② (経費他)'!AM58)</f>
        <v/>
      </c>
      <c r="AG29" s="1080" t="str">
        <f>IF('情報入力シート② (経費他)'!AK37="","",'情報入力シート② (経費他)'!AK37)</f>
        <v>更新前のPFOS含有泡消火薬剤等廃棄に係る処理
（予定）</v>
      </c>
      <c r="AH29" s="1080" t="str">
        <f>IF('情報入力シート② (経費他)'!AL37="","",'情報入力シート② (経費他)'!AL37)</f>
        <v>収集運搬事業者（予定）</v>
      </c>
      <c r="AI29" s="1080" t="str">
        <f>IF('情報入力シート② (経費他)'!AM37="","",'情報入力シート② (経費他)'!AM37)</f>
        <v>△△運輸株式会社</v>
      </c>
      <c r="AJ29" s="1080" t="str">
        <f>IF('情報入力シート② (経費他)'!AN37="","",'情報入力シート② (経費他)'!AN37)</f>
        <v/>
      </c>
      <c r="AK29" s="1080" t="str">
        <f>IF('情報入力シート② (経費他)'!AO37="","",'情報入力シート② (経費他)'!AO37)</f>
        <v/>
      </c>
      <c r="AL29" s="1081" t="str">
        <f>IF('情報入力シート② (経費他)'!AP37="","",'情報入力シート② (経費他)'!AP37)</f>
        <v/>
      </c>
    </row>
    <row r="30" spans="1:38" s="136" customFormat="1" ht="17" customHeight="1">
      <c r="A30" s="1032" t="s">
        <v>436</v>
      </c>
      <c r="B30" s="1033"/>
      <c r="C30" s="150" t="s">
        <v>550</v>
      </c>
      <c r="D30" s="1036">
        <v>1</v>
      </c>
      <c r="E30" s="1036"/>
      <c r="F30" s="1036"/>
      <c r="G30" s="1036"/>
      <c r="H30" s="1036"/>
      <c r="I30" s="1036">
        <v>2</v>
      </c>
      <c r="J30" s="1036"/>
      <c r="K30" s="1036"/>
      <c r="L30" s="1036"/>
      <c r="M30" s="1037"/>
      <c r="N30" s="1038">
        <v>3</v>
      </c>
      <c r="O30" s="1039"/>
      <c r="P30" s="1039"/>
      <c r="Q30" s="1039"/>
      <c r="R30" s="1039"/>
      <c r="S30" s="1039">
        <v>4</v>
      </c>
      <c r="T30" s="1039"/>
      <c r="U30" s="1039"/>
      <c r="V30" s="1039"/>
      <c r="W30" s="1039"/>
      <c r="X30" s="148"/>
      <c r="Z30" s="1032" t="s">
        <v>436</v>
      </c>
      <c r="AA30" s="1033"/>
      <c r="AB30" s="150" t="s">
        <v>550</v>
      </c>
      <c r="AC30" s="1036">
        <v>1</v>
      </c>
      <c r="AD30" s="1036"/>
      <c r="AE30" s="1036"/>
      <c r="AF30" s="1036"/>
      <c r="AG30" s="1036"/>
      <c r="AH30" s="1036">
        <v>2</v>
      </c>
      <c r="AI30" s="1036"/>
      <c r="AJ30" s="1036"/>
      <c r="AK30" s="1036"/>
      <c r="AL30" s="1037"/>
    </row>
    <row r="31" spans="1:38" s="136" customFormat="1" ht="23" customHeight="1">
      <c r="A31" s="1032"/>
      <c r="B31" s="1033"/>
      <c r="C31" s="1017" t="s">
        <v>551</v>
      </c>
      <c r="D31" s="1026" t="s">
        <v>440</v>
      </c>
      <c r="E31" s="1027"/>
      <c r="F31" s="1027" t="s">
        <v>429</v>
      </c>
      <c r="G31" s="1027"/>
      <c r="H31" s="167" t="s">
        <v>426</v>
      </c>
      <c r="I31" s="1026" t="s">
        <v>440</v>
      </c>
      <c r="J31" s="1027"/>
      <c r="K31" s="1027" t="s">
        <v>429</v>
      </c>
      <c r="L31" s="1027"/>
      <c r="M31" s="168" t="s">
        <v>426</v>
      </c>
      <c r="N31" s="1043" t="s">
        <v>440</v>
      </c>
      <c r="O31" s="1038"/>
      <c r="P31" s="1044" t="s">
        <v>429</v>
      </c>
      <c r="Q31" s="1038"/>
      <c r="R31" s="146" t="s">
        <v>426</v>
      </c>
      <c r="S31" s="1044" t="s">
        <v>440</v>
      </c>
      <c r="T31" s="1038"/>
      <c r="U31" s="1044" t="s">
        <v>429</v>
      </c>
      <c r="V31" s="1038"/>
      <c r="W31" s="146" t="s">
        <v>426</v>
      </c>
      <c r="X31" s="148"/>
      <c r="Z31" s="1032"/>
      <c r="AA31" s="1033"/>
      <c r="AB31" s="1017" t="s">
        <v>551</v>
      </c>
      <c r="AC31" s="1026" t="s">
        <v>440</v>
      </c>
      <c r="AD31" s="1027"/>
      <c r="AE31" s="1027" t="s">
        <v>429</v>
      </c>
      <c r="AF31" s="1027"/>
      <c r="AG31" s="167" t="s">
        <v>426</v>
      </c>
      <c r="AH31" s="1026" t="s">
        <v>440</v>
      </c>
      <c r="AI31" s="1027"/>
      <c r="AJ31" s="1027" t="s">
        <v>429</v>
      </c>
      <c r="AK31" s="1027"/>
      <c r="AL31" s="168" t="s">
        <v>426</v>
      </c>
    </row>
    <row r="32" spans="1:38" s="136" customFormat="1" ht="23" customHeight="1">
      <c r="A32" s="1032"/>
      <c r="B32" s="1033"/>
      <c r="C32" s="1040"/>
      <c r="D32" s="1030" t="str">
        <f>IF('情報入力シート② (経費他)'!F61="","",'情報入力シート② (経費他)'!F61)</f>
        <v/>
      </c>
      <c r="E32" s="1031" t="str">
        <f>IF('情報入力シート② (経費他)'!F40="","",'情報入力シート② (経費他)'!F40)</f>
        <v/>
      </c>
      <c r="F32" s="1031" t="str">
        <f>IF('情報入力シート② (経費他)'!I61="","",'情報入力シート② (経費他)'!I61)</f>
        <v/>
      </c>
      <c r="G32" s="1031" t="str">
        <f>IF('情報入力シート② (経費他)'!H40="","",'情報入力シート② (経費他)'!H40)</f>
        <v/>
      </c>
      <c r="H32" s="173" t="str">
        <f>IF('情報入力シート② (経費他)'!L61="","",'情報入力シート② (経費他)'!L61)</f>
        <v/>
      </c>
      <c r="I32" s="1030" t="str">
        <f>IF('情報入力シート② (経費他)'!F62="","",'情報入力シート② (経費他)'!F62)</f>
        <v/>
      </c>
      <c r="J32" s="1031" t="str">
        <f>IF('情報入力シート② (経費他)'!K40="","",'情報入力シート② (経費他)'!K40)</f>
        <v/>
      </c>
      <c r="K32" s="1031" t="str">
        <f>IF('情報入力シート② (経費他)'!I62="","",'情報入力シート② (経費他)'!I62)</f>
        <v/>
      </c>
      <c r="L32" s="1031" t="str">
        <f>IF('情報入力シート② (経費他)'!M40="","",'情報入力シート② (経費他)'!M40)</f>
        <v/>
      </c>
      <c r="M32" s="174" t="str">
        <f>IF('情報入力シート② (経費他)'!L62="","",'情報入力シート② (経費他)'!L62)</f>
        <v/>
      </c>
      <c r="N32" s="1045"/>
      <c r="O32" s="1039"/>
      <c r="P32" s="1039"/>
      <c r="Q32" s="1039"/>
      <c r="R32" s="145"/>
      <c r="S32" s="1039"/>
      <c r="T32" s="1039"/>
      <c r="U32" s="1039"/>
      <c r="V32" s="1039"/>
      <c r="W32" s="145"/>
      <c r="Z32" s="1032"/>
      <c r="AA32" s="1033"/>
      <c r="AB32" s="1040"/>
      <c r="AC32" s="1030" t="str">
        <f>IF('情報入力シート② (経費他)'!AN61="","",'情報入力シート② (経費他)'!AN61)</f>
        <v>××株式会社</v>
      </c>
      <c r="AD32" s="1031" t="str">
        <f>IF('情報入力シート② (経費他)'!AD40="","",'情報入力シート② (経費他)'!AD40)</f>
        <v/>
      </c>
      <c r="AE32" s="1031" t="str">
        <f>IF('情報入力シート② (経費他)'!AQ61="","",'情報入力シート② (経費他)'!AQ61)</f>
        <v xml:space="preserve">ABC-01 </v>
      </c>
      <c r="AF32" s="1031" t="str">
        <f>IF('情報入力シート② (経費他)'!AJ40="","",'情報入力シート② (経費他)'!AJ40)</f>
        <v/>
      </c>
      <c r="AG32" s="173">
        <f>IF('情報入力シート② (経費他)'!AT61="","",'情報入力シート② (経費他)'!AT61)</f>
        <v>50</v>
      </c>
      <c r="AH32" s="1030" t="str">
        <f>IF('情報入力シート② (経費他)'!AN62="","",'情報入力シート② (経費他)'!AN62)</f>
        <v>××株式会社</v>
      </c>
      <c r="AI32" s="1031" t="str">
        <f>IF('情報入力シート② (経費他)'!AM40="","",'情報入力シート② (経費他)'!AM40)</f>
        <v/>
      </c>
      <c r="AJ32" s="1031" t="str">
        <f>IF('情報入力シート② (経費他)'!AQ62="","",'情報入力シート② (経費他)'!AQ62)</f>
        <v>DEF－15</v>
      </c>
      <c r="AK32" s="1031" t="str">
        <f>IF('情報入力シート② (経費他)'!AO40="","",'情報入力シート② (経費他)'!AO40)</f>
        <v/>
      </c>
      <c r="AL32" s="174">
        <f>IF('情報入力シート② (経費他)'!AT62="","",'情報入力シート② (経費他)'!AT62)</f>
        <v>20</v>
      </c>
    </row>
    <row r="33" spans="1:38" s="136" customFormat="1" ht="14.5" customHeight="1" thickBot="1">
      <c r="A33" s="1034"/>
      <c r="B33" s="1035"/>
      <c r="C33" s="1040"/>
      <c r="D33" s="1036">
        <v>3</v>
      </c>
      <c r="E33" s="1036"/>
      <c r="F33" s="1036"/>
      <c r="G33" s="1036"/>
      <c r="H33" s="1036"/>
      <c r="I33" s="1036">
        <v>4</v>
      </c>
      <c r="J33" s="1036"/>
      <c r="K33" s="1036"/>
      <c r="L33" s="1036"/>
      <c r="M33" s="1037"/>
      <c r="N33" s="148"/>
      <c r="O33" s="1046"/>
      <c r="P33" s="1046"/>
      <c r="S33" s="147"/>
      <c r="T33" s="147"/>
      <c r="U33" s="147"/>
      <c r="Z33" s="1034"/>
      <c r="AA33" s="1035"/>
      <c r="AB33" s="1040"/>
      <c r="AC33" s="1036">
        <v>3</v>
      </c>
      <c r="AD33" s="1036"/>
      <c r="AE33" s="1036"/>
      <c r="AF33" s="1036"/>
      <c r="AG33" s="1036"/>
      <c r="AH33" s="1036">
        <v>4</v>
      </c>
      <c r="AI33" s="1036"/>
      <c r="AJ33" s="1036"/>
      <c r="AK33" s="1036"/>
      <c r="AL33" s="1037"/>
    </row>
    <row r="34" spans="1:38" s="136" customFormat="1" ht="23" customHeight="1">
      <c r="A34" s="1024" t="s">
        <v>549</v>
      </c>
      <c r="B34" s="1025"/>
      <c r="C34" s="1041"/>
      <c r="D34" s="1026" t="s">
        <v>440</v>
      </c>
      <c r="E34" s="1027"/>
      <c r="F34" s="1027" t="s">
        <v>429</v>
      </c>
      <c r="G34" s="1027"/>
      <c r="H34" s="167" t="s">
        <v>426</v>
      </c>
      <c r="I34" s="1026" t="s">
        <v>440</v>
      </c>
      <c r="J34" s="1027"/>
      <c r="K34" s="1027" t="s">
        <v>429</v>
      </c>
      <c r="L34" s="1027"/>
      <c r="M34" s="168" t="s">
        <v>426</v>
      </c>
      <c r="N34" s="148"/>
      <c r="Z34" s="1024" t="s">
        <v>549</v>
      </c>
      <c r="AA34" s="1025"/>
      <c r="AB34" s="1041"/>
      <c r="AC34" s="1026" t="s">
        <v>440</v>
      </c>
      <c r="AD34" s="1027"/>
      <c r="AE34" s="1027" t="s">
        <v>429</v>
      </c>
      <c r="AF34" s="1027"/>
      <c r="AG34" s="167" t="s">
        <v>426</v>
      </c>
      <c r="AH34" s="1026" t="s">
        <v>440</v>
      </c>
      <c r="AI34" s="1027"/>
      <c r="AJ34" s="1027" t="s">
        <v>429</v>
      </c>
      <c r="AK34" s="1027"/>
      <c r="AL34" s="168" t="s">
        <v>426</v>
      </c>
    </row>
    <row r="35" spans="1:38" s="136" customFormat="1" ht="23" customHeight="1" thickBot="1">
      <c r="A35" s="1028" t="str">
        <f>IF('情報入力シート② (経費他)'!E59="","",'情報入力シート② (経費他)'!E59)</f>
        <v/>
      </c>
      <c r="B35" s="1029"/>
      <c r="C35" s="1042"/>
      <c r="D35" s="1030" t="str">
        <f>IF('情報入力シート② (経費他)'!F63="","",'情報入力シート② (経費他)'!F63)</f>
        <v/>
      </c>
      <c r="E35" s="1031" t="str">
        <f>IF('情報入力シート② (経費他)'!F43="","",'情報入力シート② (経費他)'!F43)</f>
        <v/>
      </c>
      <c r="F35" s="1031" t="str">
        <f>IF('情報入力シート② (経費他)'!I63="","",'情報入力シート② (経費他)'!I63)</f>
        <v/>
      </c>
      <c r="G35" s="1031" t="str">
        <f>IF('情報入力シート② (経費他)'!H43="","",'情報入力シート② (経費他)'!H43)</f>
        <v/>
      </c>
      <c r="H35" s="173" t="str">
        <f>IF('情報入力シート② (経費他)'!L63="","",'情報入力シート② (経費他)'!L63)</f>
        <v/>
      </c>
      <c r="I35" s="1030" t="str">
        <f>IF('情報入力シート② (経費他)'!F64="","",'情報入力シート② (経費他)'!F64)</f>
        <v/>
      </c>
      <c r="J35" s="1031" t="str">
        <f>IF('情報入力シート② (経費他)'!K43="","",'情報入力シート② (経費他)'!K43)</f>
        <v/>
      </c>
      <c r="K35" s="1031" t="str">
        <f>IF('情報入力シート② (経費他)'!I64="","",'情報入力シート② (経費他)'!I64)</f>
        <v/>
      </c>
      <c r="L35" s="1031" t="str">
        <f>IF('情報入力シート② (経費他)'!M43="","",'情報入力シート② (経費他)'!M43)</f>
        <v/>
      </c>
      <c r="M35" s="174" t="str">
        <f>IF('情報入力シート② (経費他)'!L64="","",'情報入力シート② (経費他)'!L64)</f>
        <v/>
      </c>
      <c r="Z35" s="1028" t="str">
        <f>IF('情報入力シート② (経費他)'!AM59="","",'情報入力シート② (経費他)'!AM59)</f>
        <v>有</v>
      </c>
      <c r="AA35" s="1029"/>
      <c r="AB35" s="1042"/>
      <c r="AC35" s="1030" t="str">
        <f>IF('情報入力シート② (経費他)'!AN63="","",'情報入力シート② (経費他)'!AN63)</f>
        <v/>
      </c>
      <c r="AD35" s="1031" t="str">
        <f>IF('情報入力シート② (経費他)'!AD43="","",'情報入力シート② (経費他)'!AD43)</f>
        <v/>
      </c>
      <c r="AE35" s="1031" t="str">
        <f>IF('情報入力シート② (経費他)'!AQ63="","",'情報入力シート② (経費他)'!AQ63)</f>
        <v/>
      </c>
      <c r="AF35" s="1031" t="str">
        <f>IF('情報入力シート② (経費他)'!AJ43="","",'情報入力シート② (経費他)'!AJ43)</f>
        <v/>
      </c>
      <c r="AG35" s="173" t="str">
        <f>IF('情報入力シート② (経費他)'!AT63="","",'情報入力シート② (経費他)'!AT63)</f>
        <v/>
      </c>
      <c r="AH35" s="1030" t="str">
        <f>IF('情報入力シート② (経費他)'!AN64="","",'情報入力シート② (経費他)'!AN64)</f>
        <v/>
      </c>
      <c r="AI35" s="1031" t="str">
        <f>IF('情報入力シート② (経費他)'!AM43="","",'情報入力シート② (経費他)'!AM43)</f>
        <v>錦糸町第２ビル　駐車場</v>
      </c>
      <c r="AJ35" s="1031" t="str">
        <f>IF('情報入力シート② (経費他)'!AQ64="","",'情報入力シート② (経費他)'!AQ64)</f>
        <v/>
      </c>
      <c r="AK35" s="1031" t="str">
        <f>IF('情報入力シート② (経費他)'!AO43="","",'情報入力シート② (経費他)'!AO43)</f>
        <v/>
      </c>
      <c r="AL35" s="174" t="str">
        <f>IF('情報入力シート② (経費他)'!AT64="","",'情報入力シート② (経費他)'!AT64)</f>
        <v/>
      </c>
    </row>
    <row r="36" spans="1:38" s="136" customFormat="1" ht="27" customHeight="1">
      <c r="A36" s="1012" t="s">
        <v>574</v>
      </c>
      <c r="B36" s="1013"/>
      <c r="C36" s="151" t="s">
        <v>546</v>
      </c>
      <c r="D36" s="1016" t="str">
        <f>IF('情報入力シート② (経費他)'!E69="","",'情報入力シート② (経費他)'!E69)</f>
        <v/>
      </c>
      <c r="E36" s="1016" t="str">
        <f>IF('情報入力シート② (経費他)'!F44="","",'情報入力シート② (経費他)'!F44)</f>
        <v/>
      </c>
      <c r="F36" s="1016" t="str">
        <f>IF('情報入力シート② (経費他)'!G44="","",'情報入力シート② (経費他)'!G44)</f>
        <v/>
      </c>
      <c r="G36" s="1016" t="str">
        <f>IF('情報入力シート② (経費他)'!H44="","",'情報入力シート② (経費他)'!H44)</f>
        <v/>
      </c>
      <c r="H36" s="1017" t="s">
        <v>659</v>
      </c>
      <c r="I36" s="1017"/>
      <c r="J36" s="1018" t="str">
        <f>IF('情報入力シート② (経費他)'!E70 ="","",'情報入力シート② (経費他)'!E70)</f>
        <v/>
      </c>
      <c r="K36" s="1019" t="str">
        <f>IF('情報入力シート② (経費他)'!L44="","",'情報入力シート② (経費他)'!L44)</f>
        <v/>
      </c>
      <c r="L36" s="1019" t="str">
        <f>IF('情報入力シート② (経費他)'!M44="","",'情報入力シート② (経費他)'!M44)</f>
        <v/>
      </c>
      <c r="M36" s="1020" t="str">
        <f>IF('情報入力シート② (経費他)'!N44="","",'情報入力シート② (経費他)'!N44)</f>
        <v/>
      </c>
      <c r="N36" s="148"/>
      <c r="O36" s="148"/>
      <c r="Z36" s="1012" t="s">
        <v>574</v>
      </c>
      <c r="AA36" s="1013"/>
      <c r="AB36" s="151" t="s">
        <v>546</v>
      </c>
      <c r="AC36" s="1089" t="str">
        <f>IF('情報入力シート② (経費他)'!AM69="","",'情報入力シート② (経費他)'!AM69)</f>
        <v>▲▲環境株式会社</v>
      </c>
      <c r="AD36" s="1089" t="str">
        <f>IF('情報入力シート② (経費他)'!AD44="","",'情報入力シート② (経費他)'!AD44)</f>
        <v/>
      </c>
      <c r="AE36" s="1089" t="str">
        <f>IF('情報入力シート② (経費他)'!AE44="","",'情報入力シート② (経費他)'!AE44)</f>
        <v/>
      </c>
      <c r="AF36" s="1089" t="str">
        <f>IF('情報入力シート② (経費他)'!AJ44="","",'情報入力シート② (経費他)'!AJ44)</f>
        <v/>
      </c>
      <c r="AG36" s="1017" t="s">
        <v>659</v>
      </c>
      <c r="AH36" s="1017"/>
      <c r="AI36" s="1090" t="str">
        <f>IF('情報入力シート② (経費他)'!AM70 ="","",'情報入力シート② (経費他)'!AM70)</f>
        <v>▲▲環境株式会社</v>
      </c>
      <c r="AJ36" s="1091" t="str">
        <f>IF('情報入力シート② (経費他)'!AN44="","",'情報入力シート② (経費他)'!AN44)</f>
        <v/>
      </c>
      <c r="AK36" s="1091" t="str">
        <f>IF('情報入力シート② (経費他)'!AO44="","",'情報入力シート② (経費他)'!AO44)</f>
        <v/>
      </c>
      <c r="AL36" s="1092" t="str">
        <f>IF('情報入力シート② (経費他)'!AP44="","",'情報入力シート② (経費他)'!AP44)</f>
        <v/>
      </c>
    </row>
    <row r="37" spans="1:38" s="136" customFormat="1" ht="27" customHeight="1" thickBot="1">
      <c r="A37" s="1014"/>
      <c r="B37" s="1015"/>
      <c r="C37" s="169" t="s">
        <v>716</v>
      </c>
      <c r="D37" s="170" t="str">
        <f>IF('情報入力シート② (経費他)'!E71="","",'情報入力シート② (経費他)'!E71)</f>
        <v/>
      </c>
      <c r="E37" s="171" t="str">
        <f>IF('情報入力シート② (経費他)'!L71="","",'情報入力シート② (経費他)'!L71)</f>
        <v/>
      </c>
      <c r="F37" s="154" t="s">
        <v>384</v>
      </c>
      <c r="G37" s="1021" t="str">
        <f>IF('情報入力シート② (経費他)'!E72="","",'情報入力シート② (経費他)'!E72 )</f>
        <v/>
      </c>
      <c r="H37" s="1022" t="str">
        <f>IF('情報入力シート② (経費他)'!I45="","",'情報入力シート② (経費他)'!I45)</f>
        <v/>
      </c>
      <c r="I37" s="1022" t="str">
        <f>IF('情報入力シート② (経費他)'!J45="","",'情報入力シート② (経費他)'!J45)</f>
        <v/>
      </c>
      <c r="J37" s="1022" t="str">
        <f>IF('情報入力シート② (経費他)'!K45="","",'情報入力シート② (経費他)'!K45)</f>
        <v/>
      </c>
      <c r="K37" s="1022" t="str">
        <f>IF('情報入力シート② (経費他)'!L45="","",'情報入力シート② (経費他)'!L45)</f>
        <v/>
      </c>
      <c r="L37" s="1022" t="str">
        <f>IF('情報入力シート② (経費他)'!M45="","",'情報入力シート② (経費他)'!M45)</f>
        <v/>
      </c>
      <c r="M37" s="1023" t="str">
        <f>IF('情報入力シート② (経費他)'!N45="","",'情報入力シート② (経費他)'!N45)</f>
        <v/>
      </c>
      <c r="Z37" s="1014"/>
      <c r="AA37" s="1015"/>
      <c r="AB37" s="169" t="s">
        <v>716</v>
      </c>
      <c r="AC37" s="170">
        <f>IF('情報入力シート② (経費他)'!AM71="","",'情報入力シート② (経費他)'!AM71)</f>
        <v>200</v>
      </c>
      <c r="AD37" s="171" t="str">
        <f>IF('情報入力シート② (経費他)'!AT71="","",'情報入力シート② (経費他)'!AT71)</f>
        <v>ℓ</v>
      </c>
      <c r="AE37" s="154" t="s">
        <v>384</v>
      </c>
      <c r="AF37" s="1021" t="str">
        <f>IF('情報入力シート② (経費他)'!AM72="","",'情報入力シート② (経費他)'!AM72 )</f>
        <v/>
      </c>
      <c r="AG37" s="1022" t="str">
        <f>IF('情報入力シート② (経費他)'!AK45="","",'情報入力シート② (経費他)'!AK45)</f>
        <v/>
      </c>
      <c r="AH37" s="1022" t="str">
        <f>IF('情報入力シート② (経費他)'!AL45="","",'情報入力シート② (経費他)'!AL45)</f>
        <v>住所</v>
      </c>
      <c r="AI37" s="1022" t="str">
        <f>IF('情報入力シート② (経費他)'!AM45="","",'情報入力シート② (経費他)'!AM45)</f>
        <v>東京都墨田区●●</v>
      </c>
      <c r="AJ37" s="1022" t="str">
        <f>IF('情報入力シート② (経費他)'!AN45="","",'情報入力シート② (経費他)'!AN45)</f>
        <v/>
      </c>
      <c r="AK37" s="1022" t="str">
        <f>IF('情報入力シート② (経費他)'!AO45="","",'情報入力シート② (経費他)'!AO45)</f>
        <v/>
      </c>
      <c r="AL37" s="1023" t="str">
        <f>IF('情報入力シート② (経費他)'!AP45="","",'情報入力シート② (経費他)'!AP45)</f>
        <v/>
      </c>
    </row>
    <row r="38" spans="1:38" ht="22" thickBot="1">
      <c r="A38" s="176" t="s">
        <v>583</v>
      </c>
      <c r="Z38" s="176" t="s">
        <v>583</v>
      </c>
    </row>
    <row r="39" spans="1:38" s="136" customFormat="1" ht="28.5" customHeight="1">
      <c r="A39" s="1082" t="s">
        <v>389</v>
      </c>
      <c r="B39" s="1083"/>
      <c r="C39" s="172" t="s">
        <v>547</v>
      </c>
      <c r="D39" s="1085" t="str">
        <f>IF('情報入力シート② (経費他)'!$E$75="","",'情報入力シート② (経費他)'!$E$75)</f>
        <v/>
      </c>
      <c r="E39" s="1085"/>
      <c r="F39" s="1085"/>
      <c r="G39" s="1085"/>
      <c r="H39" s="1085"/>
      <c r="I39" s="1085"/>
      <c r="J39" s="1085"/>
      <c r="K39" s="1085"/>
      <c r="L39" s="1085"/>
      <c r="M39" s="1086"/>
      <c r="Z39" s="1082" t="s">
        <v>389</v>
      </c>
      <c r="AA39" s="1083"/>
      <c r="AB39" s="172" t="s">
        <v>547</v>
      </c>
      <c r="AC39" s="1085" t="str">
        <f>IF('情報入力シート② (経費他)'!AM75="","",'情報入力シート② (経費他)'!AM75)</f>
        <v>新宿第１ビル　駐車場</v>
      </c>
      <c r="AD39" s="1085"/>
      <c r="AE39" s="1085"/>
      <c r="AF39" s="1085"/>
      <c r="AG39" s="1085"/>
      <c r="AH39" s="1085"/>
      <c r="AI39" s="1085"/>
      <c r="AJ39" s="1085"/>
      <c r="AK39" s="1085"/>
      <c r="AL39" s="1086"/>
    </row>
    <row r="40" spans="1:38" s="136" customFormat="1" ht="28.5" customHeight="1">
      <c r="A40" s="1084"/>
      <c r="B40" s="1042"/>
      <c r="C40" s="164" t="s">
        <v>1</v>
      </c>
      <c r="D40" s="301" t="str">
        <f>IF('情報入力シート② (経費他)'!$E$76="","",'情報入力シート② (経費他)'!$E$76)</f>
        <v/>
      </c>
      <c r="E40" s="1087" t="str">
        <f>IF('情報入力シート② (経費他)'!$E$77="","",'情報入力シート② (経費他)'!$E$77)</f>
        <v/>
      </c>
      <c r="F40" s="1087"/>
      <c r="G40" s="1087"/>
      <c r="H40" s="1087"/>
      <c r="I40" s="1087"/>
      <c r="J40" s="1087"/>
      <c r="K40" s="1087"/>
      <c r="L40" s="1087"/>
      <c r="M40" s="1088"/>
      <c r="Z40" s="1084"/>
      <c r="AA40" s="1042"/>
      <c r="AB40" s="164" t="s">
        <v>1</v>
      </c>
      <c r="AC40" s="301">
        <f>IF('情報入力シート② (経費他)'!AM76="","",'情報入力シート② (経費他)'!AM76)</f>
        <v>1111111</v>
      </c>
      <c r="AD40" s="1087" t="str">
        <f>IF('情報入力シート② (経費他)'!AM77="","",'情報入力シート② (経費他)'!AM77)</f>
        <v>東京都新宿区●●</v>
      </c>
      <c r="AE40" s="1087"/>
      <c r="AF40" s="1087"/>
      <c r="AG40" s="1087"/>
      <c r="AH40" s="1087"/>
      <c r="AI40" s="1087"/>
      <c r="AJ40" s="1087"/>
      <c r="AK40" s="1087"/>
      <c r="AL40" s="1088"/>
    </row>
    <row r="41" spans="1:38" s="136" customFormat="1" ht="29.5" customHeight="1">
      <c r="A41" s="1047" t="s">
        <v>577</v>
      </c>
      <c r="B41" s="1048"/>
      <c r="C41" s="150" t="s">
        <v>552</v>
      </c>
      <c r="D41" s="1049" t="str">
        <f>IF('情報入力シート② (経費他)'!E78="","",'情報入力シート② (経費他)'!E78)</f>
        <v/>
      </c>
      <c r="E41" s="1050"/>
      <c r="F41" s="1050"/>
      <c r="G41" s="1051"/>
      <c r="H41" s="1052" t="s">
        <v>553</v>
      </c>
      <c r="I41" s="1048"/>
      <c r="J41" s="1053" t="str">
        <f>IF('情報入力シート② (経費他)'!E79="","",'情報入力シート② (経費他)'!E79)</f>
        <v/>
      </c>
      <c r="K41" s="1053"/>
      <c r="L41" s="1053"/>
      <c r="M41" s="1054"/>
      <c r="Z41" s="1047" t="s">
        <v>577</v>
      </c>
      <c r="AA41" s="1048"/>
      <c r="AB41" s="150" t="s">
        <v>552</v>
      </c>
      <c r="AC41" s="1049">
        <f>IF('情報入力シート② (経費他)'!AM78="","",'情報入力シート② (経費他)'!AM78)</f>
        <v>45565</v>
      </c>
      <c r="AD41" s="1050"/>
      <c r="AE41" s="1050"/>
      <c r="AF41" s="1051"/>
      <c r="AG41" s="1052" t="s">
        <v>553</v>
      </c>
      <c r="AH41" s="1048"/>
      <c r="AI41" s="1053">
        <f>IF('情報入力シート② (経費他)'!AM79="","",'情報入力シート② (経費他)'!AM79)</f>
        <v>45708</v>
      </c>
      <c r="AJ41" s="1053"/>
      <c r="AK41" s="1053"/>
      <c r="AL41" s="1054"/>
    </row>
    <row r="42" spans="1:38" s="136" customFormat="1" ht="30.5" customHeight="1">
      <c r="A42" s="1055" t="s">
        <v>578</v>
      </c>
      <c r="B42" s="1056"/>
      <c r="C42" s="155" t="s">
        <v>540</v>
      </c>
      <c r="D42" s="1059" t="s">
        <v>417</v>
      </c>
      <c r="E42" s="1060"/>
      <c r="F42" s="1061" t="str">
        <f>IF('情報入力シート② (経費他)'!E80="","",'情報入力シート② (経費他)'!E80)</f>
        <v/>
      </c>
      <c r="G42" s="1062" t="str">
        <f>IF('情報入力シート② (経費他)'!H50="","",'情報入力シート② (経費他)'!H50)</f>
        <v/>
      </c>
      <c r="H42" s="1059" t="s">
        <v>392</v>
      </c>
      <c r="I42" s="1060"/>
      <c r="J42" s="1061" t="str">
        <f>IF('情報入力シート② (経費他)'!E81="","",'情報入力シート② (経費他)'!E81)</f>
        <v/>
      </c>
      <c r="K42" s="1062" t="str">
        <f>IF('情報入力シート② (経費他)'!L50="","",'情報入力シート② (経費他)'!L50)</f>
        <v/>
      </c>
      <c r="L42" s="152"/>
      <c r="M42" s="153"/>
      <c r="Z42" s="1055" t="s">
        <v>578</v>
      </c>
      <c r="AA42" s="1056"/>
      <c r="AB42" s="155" t="s">
        <v>540</v>
      </c>
      <c r="AC42" s="1059" t="s">
        <v>417</v>
      </c>
      <c r="AD42" s="1060"/>
      <c r="AE42" s="1061">
        <f>IF('情報入力シート② (経費他)'!AM80="","",'情報入力シート② (経費他)'!AM80)</f>
        <v>1400000</v>
      </c>
      <c r="AF42" s="1062" t="str">
        <f>IF('情報入力シート② (経費他)'!AJ50="","",'情報入力シート② (経費他)'!AJ50)</f>
        <v/>
      </c>
      <c r="AG42" s="1059" t="s">
        <v>392</v>
      </c>
      <c r="AH42" s="1060"/>
      <c r="AI42" s="1061">
        <f>IF('情報入力シート② (経費他)'!AM81="","",'情報入力シート② (経費他)'!AM81)</f>
        <v>1200000</v>
      </c>
      <c r="AJ42" s="1062" t="str">
        <f>IF('情報入力シート② (経費他)'!AN50="","",'情報入力シート② (経費他)'!AN50)</f>
        <v/>
      </c>
      <c r="AK42" s="152"/>
      <c r="AL42" s="153"/>
    </row>
    <row r="43" spans="1:38" s="136" customFormat="1" ht="30.5" customHeight="1">
      <c r="A43" s="1057"/>
      <c r="B43" s="1058"/>
      <c r="C43" s="149" t="s">
        <v>558</v>
      </c>
      <c r="D43" s="1063" t="s">
        <v>556</v>
      </c>
      <c r="E43" s="1058"/>
      <c r="F43" s="1064" t="str">
        <f>IF('情報入力シート② (経費他)'!E82="","",'情報入力シート② (経費他)'!E82)</f>
        <v/>
      </c>
      <c r="G43" s="1065" t="str">
        <f>IF('情報入力シート② (経費他)'!H51="","",'情報入力シート② (経費他)'!H51)</f>
        <v/>
      </c>
      <c r="H43" s="1066" t="s">
        <v>555</v>
      </c>
      <c r="I43" s="1067"/>
      <c r="J43" s="1064" t="str">
        <f>IF('情報入力シート② (経費他)'!E83="","",'情報入力シート② (経費他)'!E83)</f>
        <v/>
      </c>
      <c r="K43" s="1065" t="str">
        <f>IF('情報入力シート② (経費他)'!L51="","",'情報入力シート② (経費他)'!L51)</f>
        <v/>
      </c>
      <c r="L43" s="152"/>
      <c r="M43" s="153"/>
      <c r="Z43" s="1057"/>
      <c r="AA43" s="1058"/>
      <c r="AB43" s="149" t="s">
        <v>558</v>
      </c>
      <c r="AC43" s="1063" t="s">
        <v>556</v>
      </c>
      <c r="AD43" s="1058"/>
      <c r="AE43" s="1064">
        <f>IF('情報入力シート② (経費他)'!AM82="","",'情報入力シート② (経費他)'!AM82)</f>
        <v>1000000</v>
      </c>
      <c r="AF43" s="1065" t="str">
        <f>IF('情報入力シート② (経費他)'!AJ51="","",'情報入力シート② (経費他)'!AJ51)</f>
        <v/>
      </c>
      <c r="AG43" s="1066" t="s">
        <v>555</v>
      </c>
      <c r="AH43" s="1067"/>
      <c r="AI43" s="1064">
        <f>IF('情報入力シート② (経費他)'!AM83="","",'情報入力シート② (経費他)'!AM83)</f>
        <v>3600000</v>
      </c>
      <c r="AJ43" s="1065" t="str">
        <f>IF('情報入力シート② (経費他)'!AN51="","",'情報入力シート② (経費他)'!AN51)</f>
        <v/>
      </c>
      <c r="AK43" s="152"/>
      <c r="AL43" s="153"/>
    </row>
    <row r="44" spans="1:38" s="136" customFormat="1" ht="23" customHeight="1">
      <c r="A44" s="1068" t="s">
        <v>554</v>
      </c>
      <c r="B44" s="1069"/>
      <c r="C44" s="162" t="s">
        <v>441</v>
      </c>
      <c r="D44" s="1072" t="str">
        <f>IF('情報入力シート② (経費他)'!E85="","",'情報入力シート② (経費他)'!E85)</f>
        <v/>
      </c>
      <c r="E44" s="1073" t="str">
        <f>IF('情報入力シート② (経費他)'!F52="","",'情報入力シート② (経費他)'!F52)</f>
        <v/>
      </c>
      <c r="F44" s="1073" t="str">
        <f>IF('情報入力シート② (経費他)'!G52="","",'情報入力シート② (経費他)'!G52)</f>
        <v/>
      </c>
      <c r="G44" s="1074" t="str">
        <f>IF('情報入力シート② (経費他)'!H52="","",'情報入力シート② (経費他)'!H52)</f>
        <v/>
      </c>
      <c r="H44" s="1059" t="s">
        <v>545</v>
      </c>
      <c r="I44" s="1060"/>
      <c r="J44" s="1072" t="str">
        <f>IF('情報入力シート② (経費他)'!E86="","",'情報入力シート② (経費他)'!E86)</f>
        <v/>
      </c>
      <c r="K44" s="1073" t="str">
        <f>IF('情報入力シート② (経費他)'!L52="","",'情報入力シート② (経費他)'!L52)</f>
        <v/>
      </c>
      <c r="L44" s="1073" t="str">
        <f>IF('情報入力シート② (経費他)'!M52="","",'情報入力シート② (経費他)'!M52)</f>
        <v/>
      </c>
      <c r="M44" s="1075" t="str">
        <f>IF('情報入力シート② (経費他)'!N52="","",'情報入力シート② (経費他)'!N52)</f>
        <v>円</v>
      </c>
      <c r="Z44" s="1068" t="s">
        <v>554</v>
      </c>
      <c r="AA44" s="1069"/>
      <c r="AB44" s="162" t="s">
        <v>441</v>
      </c>
      <c r="AC44" s="1072" t="str">
        <f>IF('情報入力シート② (経費他)'!AM85="","",'情報入力シート② (経費他)'!AM85)</f>
        <v>○○株式会社</v>
      </c>
      <c r="AD44" s="1073" t="str">
        <f>IF('情報入力シート② (経費他)'!AD52="","",'情報入力シート② (経費他)'!AD52)</f>
        <v/>
      </c>
      <c r="AE44" s="1073" t="str">
        <f>IF('情報入力シート② (経費他)'!AE52="","",'情報入力シート② (経費他)'!AE52)</f>
        <v/>
      </c>
      <c r="AF44" s="1074" t="str">
        <f>IF('情報入力シート② (経費他)'!AJ52="","",'情報入力シート② (経費他)'!AJ52)</f>
        <v/>
      </c>
      <c r="AG44" s="1059" t="s">
        <v>545</v>
      </c>
      <c r="AH44" s="1060"/>
      <c r="AI44" s="1072" t="str">
        <f>IF('情報入力シート② (経費他)'!AM86="","",'情報入力シート② (経費他)'!AM86)</f>
        <v>泡第16～22号</v>
      </c>
      <c r="AJ44" s="1073" t="str">
        <f>IF('情報入力シート② (経費他)'!AN52="","",'情報入力シート② (経費他)'!AN52)</f>
        <v/>
      </c>
      <c r="AK44" s="1073" t="str">
        <f>IF('情報入力シート② (経費他)'!AO52="","",'情報入力シート② (経費他)'!AO52)</f>
        <v/>
      </c>
      <c r="AL44" s="1075" t="str">
        <f>IF('情報入力シート② (経費他)'!AP52="","",'情報入力シート② (経費他)'!AP52)</f>
        <v/>
      </c>
    </row>
    <row r="45" spans="1:38" s="136" customFormat="1" ht="23" customHeight="1">
      <c r="A45" s="1012"/>
      <c r="B45" s="1013"/>
      <c r="C45" s="163" t="s">
        <v>429</v>
      </c>
      <c r="D45" s="1076" t="str">
        <f>IF('情報入力シート② (経費他)'!E87="","",'情報入力シート② (経費他)'!E87)</f>
        <v/>
      </c>
      <c r="E45" s="1076" t="str">
        <f>IF('情報入力シート② (経費他)'!F53="","",'情報入力シート② (経費他)'!F53)</f>
        <v/>
      </c>
      <c r="F45" s="1077" t="str">
        <f>IF('情報入力シート② (経費他)'!G53="","",'情報入力シート② (経費他)'!G53)</f>
        <v/>
      </c>
      <c r="G45" s="1077" t="str">
        <f>IF('情報入力シート② (経費他)'!H53="","",'情報入力シート② (経費他)'!H53)</f>
        <v/>
      </c>
      <c r="H45" s="1078" t="s">
        <v>397</v>
      </c>
      <c r="I45" s="1078"/>
      <c r="J45" s="1077" t="str">
        <f>IF('情報入力シート② (経費他)'!E88="","",'情報入力シート② (経費他)'!E88)</f>
        <v/>
      </c>
      <c r="K45" s="1077" t="str">
        <f>IF('情報入力シート② (経費他)'!L53="","",'情報入力シート② (経費他)'!L53)</f>
        <v/>
      </c>
      <c r="L45" s="1077" t="str">
        <f>IF('情報入力シート② (経費他)'!M53="","",'情報入力シート② (経費他)'!M53)</f>
        <v/>
      </c>
      <c r="M45" s="1079" t="str">
        <f>IF('情報入力シート② (経費他)'!N53="","",'情報入力シート② (経費他)'!N53)</f>
        <v/>
      </c>
      <c r="Z45" s="1012"/>
      <c r="AA45" s="1013"/>
      <c r="AB45" s="163" t="s">
        <v>429</v>
      </c>
      <c r="AC45" s="1076" t="str">
        <f>IF('情報入力シート② (経費他)'!AM87="","",'情報入力シート② (経費他)'!AM87)</f>
        <v>水成膜泡3％（－10℃～＋30℃）</v>
      </c>
      <c r="AD45" s="1076" t="str">
        <f>IF('情報入力シート② (経費他)'!AD53="","",'情報入力シート② (経費他)'!AD53)</f>
        <v/>
      </c>
      <c r="AE45" s="1077" t="str">
        <f>IF('情報入力シート② (経費他)'!AE53="","",'情報入力シート② (経費他)'!AE53)</f>
        <v/>
      </c>
      <c r="AF45" s="1077" t="str">
        <f>IF('情報入力シート② (経費他)'!AJ53="","",'情報入力シート② (経費他)'!AJ53)</f>
        <v>補助対象内容</v>
      </c>
      <c r="AG45" s="1078" t="s">
        <v>397</v>
      </c>
      <c r="AH45" s="1078"/>
      <c r="AI45" s="1077" t="str">
        <f>IF('情報入力シート② (経費他)'!AM88="","",'情報入力シート② (経費他)'!AM88)</f>
        <v>●●××－3000</v>
      </c>
      <c r="AJ45" s="1077" t="str">
        <f>IF('情報入力シート② (経費他)'!AN53="","",'情報入力シート② (経費他)'!AN53)</f>
        <v/>
      </c>
      <c r="AK45" s="1077" t="str">
        <f>IF('情報入力シート② (経費他)'!AO53="","",'情報入力シート② (経費他)'!AO53)</f>
        <v/>
      </c>
      <c r="AL45" s="1079" t="str">
        <f>IF('情報入力シート② (経費他)'!AP53="","",'情報入力シート② (経費他)'!AP53)</f>
        <v/>
      </c>
    </row>
    <row r="46" spans="1:38" s="136" customFormat="1" ht="30.5" customHeight="1">
      <c r="A46" s="1070"/>
      <c r="B46" s="1071"/>
      <c r="C46" s="164" t="s">
        <v>548</v>
      </c>
      <c r="D46" s="165" t="str">
        <f>IF('情報入力シート② (経費他)'!E89="","",'情報入力シート② (経費他)'!E89)</f>
        <v/>
      </c>
      <c r="E46" s="166" t="str">
        <f>IF('情報入力シート② (経費他)'!L89="","",'情報入力シート② (経費他)'!L89)</f>
        <v/>
      </c>
      <c r="F46" s="150" t="s">
        <v>384</v>
      </c>
      <c r="G46" s="1080" t="str">
        <f>IF('情報入力シート② (経費他)'!E90="","",'情報入力シート② (経費他)'!E90)</f>
        <v/>
      </c>
      <c r="H46" s="1080" t="str">
        <f>IF('情報入力シート② (経費他)'!I54="","",'情報入力シート② (経費他)'!I54)</f>
        <v/>
      </c>
      <c r="I46" s="1080" t="str">
        <f>IF('情報入力シート② (経費他)'!J54="","",'情報入力シート② (経費他)'!J54)</f>
        <v/>
      </c>
      <c r="J46" s="1080" t="str">
        <f>IF('情報入力シート② (経費他)'!K54="","",'情報入力シート② (経費他)'!K54)</f>
        <v/>
      </c>
      <c r="K46" s="1080" t="str">
        <f>IF('情報入力シート② (経費他)'!L54="","",'情報入力シート② (経費他)'!L54)</f>
        <v/>
      </c>
      <c r="L46" s="1080" t="str">
        <f>IF('情報入力シート② (経費他)'!M54="","",'情報入力シート② (経費他)'!M54)</f>
        <v/>
      </c>
      <c r="M46" s="1081" t="str">
        <f>IF('情報入力シート② (経費他)'!N54="","",'情報入力シート② (経費他)'!N54)</f>
        <v/>
      </c>
      <c r="Z46" s="1070"/>
      <c r="AA46" s="1071"/>
      <c r="AB46" s="164" t="s">
        <v>548</v>
      </c>
      <c r="AC46" s="165">
        <f>IF('情報入力シート② (経費他)'!AM89="","",'情報入力シート② (経費他)'!AM89)</f>
        <v>200</v>
      </c>
      <c r="AD46" s="166" t="str">
        <f>IF('情報入力シート② (経費他)'!AT89="","",'情報入力シート② (経費他)'!AT89)</f>
        <v>ℓ</v>
      </c>
      <c r="AE46" s="150" t="s">
        <v>384</v>
      </c>
      <c r="AF46" s="1080" t="str">
        <f>IF('情報入力シート② (経費他)'!AM90="","",'情報入力シート② (経費他)'!AM90)</f>
        <v/>
      </c>
      <c r="AG46" s="1080" t="str">
        <f>IF('情報入力シート② (経費他)'!AK54="","",'情報入力シート② (経費他)'!AK54)</f>
        <v/>
      </c>
      <c r="AH46" s="1080" t="str">
        <f>IF('情報入力シート② (経費他)'!AL54="","",'情報入力シート② (経費他)'!AL54)</f>
        <v>型式番号</v>
      </c>
      <c r="AI46" s="1080" t="str">
        <f>IF('情報入力シート② (経費他)'!AM54="","",'情報入力シート② (経費他)'!AM54)</f>
        <v>泡第9～15号</v>
      </c>
      <c r="AJ46" s="1080" t="str">
        <f>IF('情報入力シート② (経費他)'!AN54="","",'情報入力シート② (経費他)'!AN54)</f>
        <v/>
      </c>
      <c r="AK46" s="1080" t="str">
        <f>IF('情報入力シート② (経費他)'!AO54="","",'情報入力シート② (経費他)'!AO54)</f>
        <v/>
      </c>
      <c r="AL46" s="1081" t="str">
        <f>IF('情報入力シート② (経費他)'!AP54="","",'情報入力シート② (経費他)'!AP54)</f>
        <v/>
      </c>
    </row>
    <row r="47" spans="1:38" s="136" customFormat="1" ht="17" customHeight="1">
      <c r="A47" s="1032" t="s">
        <v>436</v>
      </c>
      <c r="B47" s="1033"/>
      <c r="C47" s="150" t="s">
        <v>550</v>
      </c>
      <c r="D47" s="1036">
        <v>1</v>
      </c>
      <c r="E47" s="1036"/>
      <c r="F47" s="1036"/>
      <c r="G47" s="1036"/>
      <c r="H47" s="1036"/>
      <c r="I47" s="1036">
        <v>2</v>
      </c>
      <c r="J47" s="1036"/>
      <c r="K47" s="1036"/>
      <c r="L47" s="1036"/>
      <c r="M47" s="1037"/>
      <c r="N47" s="1038">
        <v>3</v>
      </c>
      <c r="O47" s="1039"/>
      <c r="P47" s="1039"/>
      <c r="Q47" s="1039"/>
      <c r="R47" s="1039"/>
      <c r="S47" s="1039">
        <v>4</v>
      </c>
      <c r="T47" s="1039"/>
      <c r="U47" s="1039"/>
      <c r="V47" s="1039"/>
      <c r="W47" s="1039"/>
      <c r="X47" s="148"/>
      <c r="Z47" s="1032" t="s">
        <v>436</v>
      </c>
      <c r="AA47" s="1033"/>
      <c r="AB47" s="150" t="s">
        <v>550</v>
      </c>
      <c r="AC47" s="1036">
        <v>1</v>
      </c>
      <c r="AD47" s="1036"/>
      <c r="AE47" s="1036"/>
      <c r="AF47" s="1036"/>
      <c r="AG47" s="1036"/>
      <c r="AH47" s="1036">
        <v>2</v>
      </c>
      <c r="AI47" s="1036"/>
      <c r="AJ47" s="1036"/>
      <c r="AK47" s="1036"/>
      <c r="AL47" s="1037"/>
    </row>
    <row r="48" spans="1:38" s="136" customFormat="1" ht="23" customHeight="1">
      <c r="A48" s="1032"/>
      <c r="B48" s="1033"/>
      <c r="C48" s="1017" t="s">
        <v>551</v>
      </c>
      <c r="D48" s="1026" t="s">
        <v>440</v>
      </c>
      <c r="E48" s="1027"/>
      <c r="F48" s="1027" t="s">
        <v>429</v>
      </c>
      <c r="G48" s="1027"/>
      <c r="H48" s="167" t="s">
        <v>426</v>
      </c>
      <c r="I48" s="1026" t="s">
        <v>440</v>
      </c>
      <c r="J48" s="1027"/>
      <c r="K48" s="1027" t="s">
        <v>429</v>
      </c>
      <c r="L48" s="1027"/>
      <c r="M48" s="168" t="s">
        <v>426</v>
      </c>
      <c r="N48" s="1043" t="s">
        <v>440</v>
      </c>
      <c r="O48" s="1038"/>
      <c r="P48" s="1044" t="s">
        <v>429</v>
      </c>
      <c r="Q48" s="1038"/>
      <c r="R48" s="146" t="s">
        <v>426</v>
      </c>
      <c r="S48" s="1044" t="s">
        <v>440</v>
      </c>
      <c r="T48" s="1038"/>
      <c r="U48" s="1044" t="s">
        <v>429</v>
      </c>
      <c r="V48" s="1038"/>
      <c r="W48" s="146" t="s">
        <v>426</v>
      </c>
      <c r="X48" s="148"/>
      <c r="Z48" s="1032"/>
      <c r="AA48" s="1033"/>
      <c r="AB48" s="1017" t="s">
        <v>551</v>
      </c>
      <c r="AC48" s="1026" t="s">
        <v>440</v>
      </c>
      <c r="AD48" s="1027"/>
      <c r="AE48" s="1027" t="s">
        <v>429</v>
      </c>
      <c r="AF48" s="1027"/>
      <c r="AG48" s="167" t="s">
        <v>426</v>
      </c>
      <c r="AH48" s="1026" t="s">
        <v>440</v>
      </c>
      <c r="AI48" s="1027"/>
      <c r="AJ48" s="1027" t="s">
        <v>429</v>
      </c>
      <c r="AK48" s="1027"/>
      <c r="AL48" s="168" t="s">
        <v>426</v>
      </c>
    </row>
    <row r="49" spans="1:38" s="136" customFormat="1" ht="23" customHeight="1">
      <c r="A49" s="1032"/>
      <c r="B49" s="1033"/>
      <c r="C49" s="1040"/>
      <c r="D49" s="1030" t="str">
        <f>IF('情報入力シート② (経費他)'!F93="","",'情報入力シート② (経費他)'!F93)</f>
        <v/>
      </c>
      <c r="E49" s="1031" t="str">
        <f>IF('情報入力シート② (経費他)'!F57="","",'情報入力シート② (経費他)'!F57)</f>
        <v/>
      </c>
      <c r="F49" s="1031" t="str">
        <f>IF('情報入力シート② (経費他)'!I93="","",'情報入力シート② (経費他)'!I93)</f>
        <v/>
      </c>
      <c r="G49" s="1031" t="str">
        <f>IF('情報入力シート② (経費他)'!H57="","",'情報入力シート② (経費他)'!H57)</f>
        <v/>
      </c>
      <c r="H49" s="173" t="str">
        <f>IF('情報入力シート② (経費他)'!L93="","",'情報入力シート② (経費他)'!L93)</f>
        <v/>
      </c>
      <c r="I49" s="1030" t="str">
        <f>IF('情報入力シート② (経費他)'!F94="","",'情報入力シート② (経費他)'!F94)</f>
        <v/>
      </c>
      <c r="J49" s="1031" t="str">
        <f>IF('情報入力シート② (経費他)'!K57="","",'情報入力シート② (経費他)'!K57)</f>
        <v/>
      </c>
      <c r="K49" s="1031" t="str">
        <f>IF('情報入力シート② (経費他)'!I94="","",'情報入力シート② (経費他)'!I94)</f>
        <v/>
      </c>
      <c r="L49" s="1031" t="str">
        <f>IF('情報入力シート② (経費他)'!M57="","",'情報入力シート② (経費他)'!M57)</f>
        <v/>
      </c>
      <c r="M49" s="174" t="str">
        <f>IF('情報入力シート② (経費他)'!L94="","",'情報入力シート② (経費他)'!L94)</f>
        <v/>
      </c>
      <c r="N49" s="1045"/>
      <c r="O49" s="1039"/>
      <c r="P49" s="1039"/>
      <c r="Q49" s="1039"/>
      <c r="R49" s="145"/>
      <c r="S49" s="1039"/>
      <c r="T49" s="1039"/>
      <c r="U49" s="1039"/>
      <c r="V49" s="1039"/>
      <c r="W49" s="145"/>
      <c r="Z49" s="1032"/>
      <c r="AA49" s="1033"/>
      <c r="AB49" s="1040"/>
      <c r="AC49" s="1030" t="str">
        <f>IF('情報入力シート② (経費他)'!AN93="","",'情報入力シート② (経費他)'!AN93)</f>
        <v>××株式会社</v>
      </c>
      <c r="AD49" s="1031" t="str">
        <f>IF('情報入力シート② (経費他)'!AD57="","",'情報入力シート② (経費他)'!AD57)</f>
        <v/>
      </c>
      <c r="AE49" s="1031" t="str">
        <f>IF('情報入力シート② (経費他)'!AQ93="","",'情報入力シート② (経費他)'!AQ93)</f>
        <v>HIJ－02</v>
      </c>
      <c r="AF49" s="1031" t="str">
        <f>IF('情報入力シート② (経費他)'!AJ57="","",'情報入力シート② (経費他)'!AJ57)</f>
        <v/>
      </c>
      <c r="AG49" s="173">
        <f>IF('情報入力シート② (経費他)'!AT93="","",'情報入力シート② (経費他)'!AT93)</f>
        <v>80</v>
      </c>
      <c r="AH49" s="1030" t="str">
        <f>IF('情報入力シート② (経費他)'!AN94="","",'情報入力シート② (経費他)'!AN94)</f>
        <v>××株式会社</v>
      </c>
      <c r="AI49" s="1031">
        <f>IF('情報入力シート② (経費他)'!AM57="","",'情報入力シート② (経費他)'!AM57)</f>
        <v>20</v>
      </c>
      <c r="AJ49" s="1031" t="str">
        <f>IF('情報入力シート② (経費他)'!AQ94="","",'情報入力シート② (経費他)'!AQ94)</f>
        <v>KLM－12</v>
      </c>
      <c r="AK49" s="1031" t="str">
        <f>IF('情報入力シート② (経費他)'!AO57="","",'情報入力シート② (経費他)'!AO57)</f>
        <v/>
      </c>
      <c r="AL49" s="174">
        <f>IF('情報入力シート② (経費他)'!AT94="","",'情報入力シート② (経費他)'!AT94)</f>
        <v>15</v>
      </c>
    </row>
    <row r="50" spans="1:38" s="136" customFormat="1" ht="14.5" customHeight="1" thickBot="1">
      <c r="A50" s="1034"/>
      <c r="B50" s="1035"/>
      <c r="C50" s="1040"/>
      <c r="D50" s="1036">
        <v>3</v>
      </c>
      <c r="E50" s="1036"/>
      <c r="F50" s="1036"/>
      <c r="G50" s="1036"/>
      <c r="H50" s="1036"/>
      <c r="I50" s="1036">
        <v>4</v>
      </c>
      <c r="J50" s="1036"/>
      <c r="K50" s="1036"/>
      <c r="L50" s="1036"/>
      <c r="M50" s="1037"/>
      <c r="N50" s="148"/>
      <c r="O50" s="1046"/>
      <c r="P50" s="1046"/>
      <c r="S50" s="147"/>
      <c r="T50" s="147"/>
      <c r="U50" s="147"/>
      <c r="Z50" s="1034"/>
      <c r="AA50" s="1035"/>
      <c r="AB50" s="1040"/>
      <c r="AC50" s="1036">
        <v>3</v>
      </c>
      <c r="AD50" s="1036"/>
      <c r="AE50" s="1036"/>
      <c r="AF50" s="1036"/>
      <c r="AG50" s="1036"/>
      <c r="AH50" s="1036">
        <v>4</v>
      </c>
      <c r="AI50" s="1036"/>
      <c r="AJ50" s="1036"/>
      <c r="AK50" s="1036"/>
      <c r="AL50" s="1037"/>
    </row>
    <row r="51" spans="1:38" s="136" customFormat="1" ht="23" customHeight="1">
      <c r="A51" s="1024" t="s">
        <v>549</v>
      </c>
      <c r="B51" s="1025"/>
      <c r="C51" s="1041"/>
      <c r="D51" s="1026" t="s">
        <v>440</v>
      </c>
      <c r="E51" s="1027"/>
      <c r="F51" s="1027" t="s">
        <v>429</v>
      </c>
      <c r="G51" s="1027"/>
      <c r="H51" s="167" t="s">
        <v>426</v>
      </c>
      <c r="I51" s="1026" t="s">
        <v>440</v>
      </c>
      <c r="J51" s="1027"/>
      <c r="K51" s="1027" t="s">
        <v>429</v>
      </c>
      <c r="L51" s="1027"/>
      <c r="M51" s="168" t="s">
        <v>426</v>
      </c>
      <c r="N51" s="148"/>
      <c r="Z51" s="1024" t="s">
        <v>549</v>
      </c>
      <c r="AA51" s="1025"/>
      <c r="AB51" s="1041"/>
      <c r="AC51" s="1026" t="s">
        <v>440</v>
      </c>
      <c r="AD51" s="1027"/>
      <c r="AE51" s="1027" t="s">
        <v>429</v>
      </c>
      <c r="AF51" s="1027"/>
      <c r="AG51" s="167" t="s">
        <v>426</v>
      </c>
      <c r="AH51" s="1026" t="s">
        <v>440</v>
      </c>
      <c r="AI51" s="1027"/>
      <c r="AJ51" s="1027" t="s">
        <v>429</v>
      </c>
      <c r="AK51" s="1027"/>
      <c r="AL51" s="168" t="s">
        <v>426</v>
      </c>
    </row>
    <row r="52" spans="1:38" s="136" customFormat="1" ht="23" customHeight="1" thickBot="1">
      <c r="A52" s="1028" t="str">
        <f>IF('情報入力シート② (経費他)'!E91="","",'情報入力シート② (経費他)'!E91)</f>
        <v/>
      </c>
      <c r="B52" s="1029"/>
      <c r="C52" s="1042"/>
      <c r="D52" s="1030" t="str">
        <f>IF('情報入力シート② (経費他)'!F95="","",'情報入力シート② (経費他)'!F95)</f>
        <v/>
      </c>
      <c r="E52" s="1031" t="str">
        <f>IF('情報入力シート② (経費他)'!F60="","",'情報入力シート② (経費他)'!F60)</f>
        <v>製造者名</v>
      </c>
      <c r="F52" s="1031" t="str">
        <f>IF('情報入力シート② (経費他)'!I95="","",'情報入力シート② (経費他)'!I95)</f>
        <v/>
      </c>
      <c r="G52" s="1031" t="str">
        <f>IF('情報入力シート② (経費他)'!H60="","",'情報入力シート② (経費他)'!H60)</f>
        <v/>
      </c>
      <c r="H52" s="173" t="str">
        <f>IF('情報入力シート② (経費他)'!L95="","",'情報入力シート② (経費他)'!L95)</f>
        <v/>
      </c>
      <c r="I52" s="1030" t="str">
        <f>IF('情報入力シート② (経費他)'!F96="","",'情報入力シート② (経費他)'!F96)</f>
        <v/>
      </c>
      <c r="J52" s="1031" t="str">
        <f>IF('情報入力シート② (経費他)'!K60="","",'情報入力シート② (経費他)'!K60)</f>
        <v/>
      </c>
      <c r="K52" s="1031" t="str">
        <f>IF('情報入力シート② (経費他)'!I96="","",'情報入力シート② (経費他)'!I96)</f>
        <v/>
      </c>
      <c r="L52" s="1031" t="str">
        <f>IF('情報入力シート② (経費他)'!M60="","",'情報入力シート② (経費他)'!M60)</f>
        <v/>
      </c>
      <c r="M52" s="174" t="str">
        <f>IF('情報入力シート② (経費他)'!L96="","",'情報入力シート② (経費他)'!L96)</f>
        <v/>
      </c>
      <c r="Z52" s="1028" t="str">
        <f>IF('情報入力シート② (経費他)'!AM91="","",'情報入力シート② (経費他)'!AM91)</f>
        <v>有</v>
      </c>
      <c r="AA52" s="1029"/>
      <c r="AB52" s="1042"/>
      <c r="AC52" s="1030" t="str">
        <f>IF('情報入力シート② (経費他)'!AN95="","",'情報入力シート② (経費他)'!AN95)</f>
        <v/>
      </c>
      <c r="AD52" s="1031" t="str">
        <f>IF('情報入力シート② (経費他)'!AD60="","",'情報入力シート② (経費他)'!AD60)</f>
        <v/>
      </c>
      <c r="AE52" s="1031" t="str">
        <f>IF('情報入力シート② (経費他)'!AQ95="","",'情報入力シート② (経費他)'!AQ95)</f>
        <v/>
      </c>
      <c r="AF52" s="1031" t="str">
        <f>IF('情報入力シート② (経費他)'!AJ60="","",'情報入力シート② (経費他)'!AJ60)</f>
        <v/>
      </c>
      <c r="AG52" s="173" t="str">
        <f>IF('情報入力シート② (経費他)'!AT95="","",'情報入力シート② (経費他)'!AT95)</f>
        <v/>
      </c>
      <c r="AH52" s="1030" t="str">
        <f>IF('情報入力シート② (経費他)'!AN96="","",'情報入力シート② (経費他)'!AN96)</f>
        <v/>
      </c>
      <c r="AI52" s="1031" t="str">
        <f>IF('情報入力シート② (経費他)'!AM60="","",'情報入力シート② (経費他)'!AM60)</f>
        <v>No</v>
      </c>
      <c r="AJ52" s="1031" t="str">
        <f>IF('情報入力シート② (経費他)'!AQ96="","",'情報入力シート② (経費他)'!AQ96)</f>
        <v/>
      </c>
      <c r="AK52" s="1031" t="str">
        <f>IF('情報入力シート② (経費他)'!AO60="","",'情報入力シート② (経費他)'!AO60)</f>
        <v/>
      </c>
      <c r="AL52" s="174" t="str">
        <f>IF('情報入力シート② (経費他)'!AT96="","",'情報入力シート② (経費他)'!AT96)</f>
        <v/>
      </c>
    </row>
    <row r="53" spans="1:38" s="136" customFormat="1" ht="27" customHeight="1">
      <c r="A53" s="1012" t="s">
        <v>574</v>
      </c>
      <c r="B53" s="1013"/>
      <c r="C53" s="151" t="s">
        <v>546</v>
      </c>
      <c r="D53" s="1016" t="str">
        <f>IF('情報入力シート② (経費他)'!E101="","",'情報入力シート② (経費他)'!E101)</f>
        <v/>
      </c>
      <c r="E53" s="1016" t="str">
        <f>IF('情報入力シート② (経費他)'!F61="","",'情報入力シート② (経費他)'!F61)</f>
        <v/>
      </c>
      <c r="F53" s="1016" t="str">
        <f>IF('情報入力シート② (経費他)'!G61="","",'情報入力シート② (経費他)'!G61)</f>
        <v/>
      </c>
      <c r="G53" s="1016" t="str">
        <f>IF('情報入力シート② (経費他)'!H61="","",'情報入力シート② (経費他)'!H61)</f>
        <v/>
      </c>
      <c r="H53" s="1017" t="s">
        <v>659</v>
      </c>
      <c r="I53" s="1017"/>
      <c r="J53" s="1018" t="str">
        <f>IF('情報入力シート② (経費他)'!E102="","",'情報入力シート② (経費他)'!E102)</f>
        <v/>
      </c>
      <c r="K53" s="1019" t="str">
        <f>IF('情報入力シート② (経費他)'!L61="","",'情報入力シート② (経費他)'!L61)</f>
        <v/>
      </c>
      <c r="L53" s="1019" t="str">
        <f>IF('情報入力シート② (経費他)'!M61="","",'情報入力シート② (経費他)'!M61)</f>
        <v/>
      </c>
      <c r="M53" s="1020" t="str">
        <f>IF('情報入力シート② (経費他)'!N61="","",'情報入力シート② (経費他)'!N61)</f>
        <v>個</v>
      </c>
      <c r="N53" s="148"/>
      <c r="O53" s="148"/>
      <c r="Z53" s="1012" t="s">
        <v>574</v>
      </c>
      <c r="AA53" s="1013"/>
      <c r="AB53" s="151" t="s">
        <v>546</v>
      </c>
      <c r="AC53" s="1089" t="str">
        <f>IF('情報入力シート② (経費他)'!AM101="","",'情報入力シート② (経費他)'!AM101)</f>
        <v>▲▲サービス株式会社</v>
      </c>
      <c r="AD53" s="1089" t="str">
        <f>IF('情報入力シート② (経費他)'!AD61="","",'情報入力シート② (経費他)'!AD61)</f>
        <v/>
      </c>
      <c r="AE53" s="1089" t="str">
        <f>IF('情報入力シート② (経費他)'!AE61="","",'情報入力シート② (経費他)'!AE61)</f>
        <v/>
      </c>
      <c r="AF53" s="1089" t="str">
        <f>IF('情報入力シート② (経費他)'!AJ61="","",'情報入力シート② (経費他)'!AJ61)</f>
        <v/>
      </c>
      <c r="AG53" s="1017" t="s">
        <v>659</v>
      </c>
      <c r="AH53" s="1017"/>
      <c r="AI53" s="1090" t="str">
        <f>IF('情報入力シート② (経費他)'!AM102="","",'情報入力シート② (経費他)'!AM102)</f>
        <v>▲▲システム株式会社</v>
      </c>
      <c r="AJ53" s="1091" t="str">
        <f>IF('情報入力シート② (経費他)'!AN61="","",'情報入力シート② (経費他)'!AN61)</f>
        <v>××株式会社</v>
      </c>
      <c r="AK53" s="1091" t="str">
        <f>IF('情報入力シート② (経費他)'!AO61="","",'情報入力シート② (経費他)'!AO61)</f>
        <v/>
      </c>
      <c r="AL53" s="1092" t="str">
        <f>IF('情報入力シート② (経費他)'!AP61="","",'情報入力シート② (経費他)'!AP61)</f>
        <v/>
      </c>
    </row>
    <row r="54" spans="1:38" s="136" customFormat="1" ht="27" customHeight="1" thickBot="1">
      <c r="A54" s="1014"/>
      <c r="B54" s="1015"/>
      <c r="C54" s="169" t="s">
        <v>716</v>
      </c>
      <c r="D54" s="170" t="str">
        <f>IF('情報入力シート② (経費他)'!E103="","",'情報入力シート② (経費他)'!E103)</f>
        <v/>
      </c>
      <c r="E54" s="171" t="str">
        <f>IF('情報入力シート② (経費他)'!L103="","",'情報入力シート② (経費他)'!L103)</f>
        <v/>
      </c>
      <c r="F54" s="154" t="s">
        <v>384</v>
      </c>
      <c r="G54" s="1021" t="str">
        <f>IF('情報入力シート② (経費他)'!E104="","",'情報入力シート② (経費他)'!E104 )</f>
        <v/>
      </c>
      <c r="H54" s="1022" t="str">
        <f>IF('情報入力シート② (経費他)'!I62="","",'情報入力シート② (経費他)'!I62)</f>
        <v/>
      </c>
      <c r="I54" s="1022" t="str">
        <f>IF('情報入力シート② (経費他)'!J62="","",'情報入力シート② (経費他)'!J62)</f>
        <v/>
      </c>
      <c r="J54" s="1022" t="str">
        <f>IF('情報入力シート② (経費他)'!K62="","",'情報入力シート② (経費他)'!K62)</f>
        <v/>
      </c>
      <c r="K54" s="1022" t="str">
        <f>IF('情報入力シート② (経費他)'!L62="","",'情報入力シート② (経費他)'!L62)</f>
        <v/>
      </c>
      <c r="L54" s="1022" t="str">
        <f>IF('情報入力シート② (経費他)'!M62="","",'情報入力シート② (経費他)'!M62)</f>
        <v/>
      </c>
      <c r="M54" s="1023" t="str">
        <f>IF('情報入力シート② (経費他)'!N62="","",'情報入力シート② (経費他)'!N62)</f>
        <v>個</v>
      </c>
      <c r="Z54" s="1014"/>
      <c r="AA54" s="1015"/>
      <c r="AB54" s="169" t="s">
        <v>716</v>
      </c>
      <c r="AC54" s="170">
        <f>IF('情報入力シート② (経費他)'!AM103="","",'情報入力シート② (経費他)'!AM103)</f>
        <v>800</v>
      </c>
      <c r="AD54" s="171" t="str">
        <f>IF('情報入力シート② (経費他)'!AT103="","",'情報入力シート② (経費他)'!AT103)</f>
        <v>ℓ</v>
      </c>
      <c r="AE54" s="154" t="s">
        <v>384</v>
      </c>
      <c r="AF54" s="1021" t="str">
        <f>IF('情報入力シート② (経費他)'!AC104="","",'情報入力シート② (経費他)'!AC104 )</f>
        <v/>
      </c>
      <c r="AG54" s="1022" t="str">
        <f>IF('情報入力シート② (経費他)'!AK62="","",'情報入力シート② (経費他)'!AK62)</f>
        <v/>
      </c>
      <c r="AH54" s="1022" t="str">
        <f>IF('情報入力シート② (経費他)'!AL62="","",'情報入力シート② (経費他)'!AL62)</f>
        <v/>
      </c>
      <c r="AI54" s="1022">
        <f>IF('情報入力シート② (経費他)'!AM62="","",'情報入力シート② (経費他)'!AM62)</f>
        <v>2</v>
      </c>
      <c r="AJ54" s="1022" t="str">
        <f>IF('情報入力シート② (経費他)'!AN62="","",'情報入力シート② (経費他)'!AN62)</f>
        <v>××株式会社</v>
      </c>
      <c r="AK54" s="1022" t="str">
        <f>IF('情報入力シート② (経費他)'!AO62="","",'情報入力シート② (経費他)'!AO62)</f>
        <v/>
      </c>
      <c r="AL54" s="1023" t="str">
        <f>IF('情報入力シート② (経費他)'!AP62="","",'情報入力シート② (経費他)'!AP62)</f>
        <v/>
      </c>
    </row>
    <row r="55" spans="1:38" s="136" customFormat="1" ht="10" customHeight="1">
      <c r="A55" s="156"/>
      <c r="B55" s="156"/>
      <c r="C55" s="157"/>
      <c r="D55" s="158"/>
      <c r="E55" s="159"/>
      <c r="F55" s="160"/>
      <c r="G55" s="160"/>
      <c r="H55" s="160"/>
      <c r="I55" s="160"/>
      <c r="J55" s="160"/>
      <c r="K55" s="160"/>
      <c r="L55" s="160"/>
      <c r="M55" s="160"/>
      <c r="Z55" s="156"/>
      <c r="AA55" s="156"/>
      <c r="AB55" s="157"/>
      <c r="AC55" s="158"/>
      <c r="AD55" s="159"/>
      <c r="AE55" s="160"/>
      <c r="AF55" s="160"/>
      <c r="AG55" s="160"/>
      <c r="AH55" s="160"/>
      <c r="AI55" s="160"/>
      <c r="AJ55" s="160"/>
      <c r="AK55" s="160"/>
      <c r="AL55" s="160"/>
    </row>
    <row r="56" spans="1:38" ht="22" thickBot="1">
      <c r="A56" s="176" t="s">
        <v>584</v>
      </c>
      <c r="Z56" s="176" t="s">
        <v>584</v>
      </c>
    </row>
    <row r="57" spans="1:38" s="136" customFormat="1" ht="28.5" customHeight="1">
      <c r="A57" s="1082" t="s">
        <v>389</v>
      </c>
      <c r="B57" s="1083"/>
      <c r="C57" s="172" t="s">
        <v>547</v>
      </c>
      <c r="D57" s="1085" t="str">
        <f>IF('情報入力シート② (経費他)'!$E$107="","",'情報入力シート② (経費他)'!$E$107)</f>
        <v/>
      </c>
      <c r="E57" s="1085"/>
      <c r="F57" s="1085"/>
      <c r="G57" s="1085"/>
      <c r="H57" s="1085"/>
      <c r="I57" s="1085"/>
      <c r="J57" s="1085"/>
      <c r="K57" s="1085"/>
      <c r="L57" s="1085"/>
      <c r="M57" s="1086"/>
      <c r="Z57" s="1082" t="s">
        <v>389</v>
      </c>
      <c r="AA57" s="1083"/>
      <c r="AB57" s="172" t="s">
        <v>547</v>
      </c>
      <c r="AC57" s="1085"/>
      <c r="AD57" s="1085"/>
      <c r="AE57" s="1085"/>
      <c r="AF57" s="1085"/>
      <c r="AG57" s="1085"/>
      <c r="AH57" s="1085"/>
      <c r="AI57" s="1085"/>
      <c r="AJ57" s="1085"/>
      <c r="AK57" s="1085"/>
      <c r="AL57" s="1086"/>
    </row>
    <row r="58" spans="1:38" s="136" customFormat="1" ht="28.5" customHeight="1">
      <c r="A58" s="1084"/>
      <c r="B58" s="1042"/>
      <c r="C58" s="164" t="s">
        <v>1</v>
      </c>
      <c r="D58" s="301" t="str">
        <f>IF('情報入力シート② (経費他)'!$E$108="","",'情報入力シート② (経費他)'!$E$108)</f>
        <v/>
      </c>
      <c r="E58" s="1087" t="str">
        <f>IF('情報入力シート② (経費他)'!$E$109="","",'情報入力シート② (経費他)'!$E$109)</f>
        <v/>
      </c>
      <c r="F58" s="1087"/>
      <c r="G58" s="1087"/>
      <c r="H58" s="1087"/>
      <c r="I58" s="1087"/>
      <c r="J58" s="1087"/>
      <c r="K58" s="1087"/>
      <c r="L58" s="1087"/>
      <c r="M58" s="1088"/>
      <c r="Z58" s="1084"/>
      <c r="AA58" s="1042"/>
      <c r="AB58" s="164" t="s">
        <v>1</v>
      </c>
      <c r="AC58" s="301"/>
      <c r="AD58" s="1087"/>
      <c r="AE58" s="1087"/>
      <c r="AF58" s="1087"/>
      <c r="AG58" s="1087"/>
      <c r="AH58" s="1087"/>
      <c r="AI58" s="1087"/>
      <c r="AJ58" s="1087"/>
      <c r="AK58" s="1087"/>
      <c r="AL58" s="1088"/>
    </row>
    <row r="59" spans="1:38" s="136" customFormat="1" ht="29.5" customHeight="1">
      <c r="A59" s="1047" t="s">
        <v>577</v>
      </c>
      <c r="B59" s="1048"/>
      <c r="C59" s="150" t="s">
        <v>552</v>
      </c>
      <c r="D59" s="1049" t="str">
        <f>IF('情報入力シート② (経費他)'!E110="","",'情報入力シート② (経費他)'!E110)</f>
        <v/>
      </c>
      <c r="E59" s="1050"/>
      <c r="F59" s="1050"/>
      <c r="G59" s="1051"/>
      <c r="H59" s="1052" t="s">
        <v>553</v>
      </c>
      <c r="I59" s="1048"/>
      <c r="J59" s="1053" t="str">
        <f>IF('情報入力シート② (経費他)'!E111="","",'情報入力シート② (経費他)'!E111)</f>
        <v/>
      </c>
      <c r="K59" s="1053"/>
      <c r="L59" s="1053"/>
      <c r="M59" s="1054"/>
      <c r="Z59" s="1047" t="s">
        <v>577</v>
      </c>
      <c r="AA59" s="1048"/>
      <c r="AB59" s="150" t="s">
        <v>552</v>
      </c>
      <c r="AC59" s="1049"/>
      <c r="AD59" s="1050"/>
      <c r="AE59" s="1050"/>
      <c r="AF59" s="1051"/>
      <c r="AG59" s="1052" t="s">
        <v>553</v>
      </c>
      <c r="AH59" s="1048"/>
      <c r="AI59" s="1053"/>
      <c r="AJ59" s="1053"/>
      <c r="AK59" s="1053"/>
      <c r="AL59" s="1054"/>
    </row>
    <row r="60" spans="1:38" s="136" customFormat="1" ht="30.5" customHeight="1">
      <c r="A60" s="1055" t="s">
        <v>578</v>
      </c>
      <c r="B60" s="1056"/>
      <c r="C60" s="155" t="s">
        <v>540</v>
      </c>
      <c r="D60" s="1059" t="s">
        <v>417</v>
      </c>
      <c r="E60" s="1060"/>
      <c r="F60" s="1061" t="str">
        <f>IF('情報入力シート② (経費他)'!E112="","",'情報入力シート② (経費他)'!E112)</f>
        <v/>
      </c>
      <c r="G60" s="1062" t="str">
        <f>IF('情報入力シート② (経費他)'!H68="","",'情報入力シート② (経費他)'!H68)</f>
        <v/>
      </c>
      <c r="H60" s="1059" t="s">
        <v>392</v>
      </c>
      <c r="I60" s="1060"/>
      <c r="J60" s="1061" t="str">
        <f>IF('情報入力シート② (経費他)'!E113="","",'情報入力シート② (経費他)'!E113)</f>
        <v/>
      </c>
      <c r="K60" s="1062" t="str">
        <f>IF('情報入力シート② (経費他)'!L68="","",'情報入力シート② (経費他)'!L68)</f>
        <v/>
      </c>
      <c r="L60" s="152"/>
      <c r="M60" s="153"/>
      <c r="Z60" s="1055" t="s">
        <v>578</v>
      </c>
      <c r="AA60" s="1056"/>
      <c r="AB60" s="155" t="s">
        <v>540</v>
      </c>
      <c r="AC60" s="1059" t="s">
        <v>417</v>
      </c>
      <c r="AD60" s="1060"/>
      <c r="AE60" s="1061"/>
      <c r="AF60" s="1062"/>
      <c r="AG60" s="1059" t="s">
        <v>392</v>
      </c>
      <c r="AH60" s="1060"/>
      <c r="AI60" s="1061"/>
      <c r="AJ60" s="1062"/>
      <c r="AK60" s="152"/>
      <c r="AL60" s="153"/>
    </row>
    <row r="61" spans="1:38" s="136" customFormat="1" ht="30.5" customHeight="1">
      <c r="A61" s="1057"/>
      <c r="B61" s="1058"/>
      <c r="C61" s="149" t="s">
        <v>558</v>
      </c>
      <c r="D61" s="1063" t="s">
        <v>556</v>
      </c>
      <c r="E61" s="1058"/>
      <c r="F61" s="1064" t="str">
        <f>IF('情報入力シート② (経費他)'!E114="","",'情報入力シート② (経費他)'!E114)</f>
        <v/>
      </c>
      <c r="G61" s="1065" t="str">
        <f>IF('情報入力シート② (経費他)'!H69="","",'情報入力シート② (経費他)'!H69)</f>
        <v/>
      </c>
      <c r="H61" s="1066" t="s">
        <v>555</v>
      </c>
      <c r="I61" s="1067"/>
      <c r="J61" s="1064" t="str">
        <f>IF('情報入力シート② (経費他)'!E115="","",'情報入力シート② (経費他)'!E115)</f>
        <v/>
      </c>
      <c r="K61" s="1065" t="str">
        <f>IF('情報入力シート② (経費他)'!L69="","",'情報入力シート② (経費他)'!L69)</f>
        <v/>
      </c>
      <c r="L61" s="152"/>
      <c r="M61" s="153"/>
      <c r="Z61" s="1057"/>
      <c r="AA61" s="1058"/>
      <c r="AB61" s="149" t="s">
        <v>558</v>
      </c>
      <c r="AC61" s="1063" t="s">
        <v>556</v>
      </c>
      <c r="AD61" s="1058"/>
      <c r="AE61" s="1064"/>
      <c r="AF61" s="1065"/>
      <c r="AG61" s="1066" t="s">
        <v>555</v>
      </c>
      <c r="AH61" s="1067"/>
      <c r="AI61" s="1064"/>
      <c r="AJ61" s="1065"/>
      <c r="AK61" s="152"/>
      <c r="AL61" s="153"/>
    </row>
    <row r="62" spans="1:38" s="136" customFormat="1" ht="23" customHeight="1">
      <c r="A62" s="1068" t="s">
        <v>554</v>
      </c>
      <c r="B62" s="1069"/>
      <c r="C62" s="162" t="s">
        <v>441</v>
      </c>
      <c r="D62" s="1072" t="str">
        <f>IF('情報入力シート② (経費他)'!E117="","",'情報入力シート② (経費他)'!E117)</f>
        <v/>
      </c>
      <c r="E62" s="1073" t="str">
        <f>IF('情報入力シート② (経費他)'!F70="","",'情報入力シート② (経費他)'!F70)</f>
        <v/>
      </c>
      <c r="F62" s="1073" t="str">
        <f>IF('情報入力シート② (経費他)'!G70="","",'情報入力シート② (経費他)'!G70)</f>
        <v/>
      </c>
      <c r="G62" s="1074" t="str">
        <f>IF('情報入力シート② (経費他)'!H70="","",'情報入力シート② (経費他)'!H70)</f>
        <v/>
      </c>
      <c r="H62" s="1059" t="s">
        <v>545</v>
      </c>
      <c r="I62" s="1060"/>
      <c r="J62" s="1072" t="str">
        <f>IF('情報入力シート② (経費他)'!E118="","",'情報入力シート② (経費他)'!E118)</f>
        <v/>
      </c>
      <c r="K62" s="1073" t="str">
        <f>IF('情報入力シート② (経費他)'!L70="","",'情報入力シート② (経費他)'!L70)</f>
        <v/>
      </c>
      <c r="L62" s="1073" t="str">
        <f>IF('情報入力シート② (経費他)'!M70="","",'情報入力シート② (経費他)'!M70)</f>
        <v/>
      </c>
      <c r="M62" s="1075" t="str">
        <f>IF('情報入力シート② (経費他)'!N70="","",'情報入力シート② (経費他)'!N70)</f>
        <v/>
      </c>
      <c r="Z62" s="1068" t="s">
        <v>554</v>
      </c>
      <c r="AA62" s="1069"/>
      <c r="AB62" s="162" t="s">
        <v>441</v>
      </c>
      <c r="AC62" s="1072"/>
      <c r="AD62" s="1073"/>
      <c r="AE62" s="1073"/>
      <c r="AF62" s="1074"/>
      <c r="AG62" s="1059" t="s">
        <v>545</v>
      </c>
      <c r="AH62" s="1060"/>
      <c r="AI62" s="1072"/>
      <c r="AJ62" s="1073"/>
      <c r="AK62" s="1073"/>
      <c r="AL62" s="1075"/>
    </row>
    <row r="63" spans="1:38" s="136" customFormat="1" ht="23" customHeight="1">
      <c r="A63" s="1012"/>
      <c r="B63" s="1013"/>
      <c r="C63" s="163" t="s">
        <v>429</v>
      </c>
      <c r="D63" s="1076" t="str">
        <f>IF('情報入力シート② (経費他)'!E119="","",'情報入力シート② (経費他)'!E119)</f>
        <v/>
      </c>
      <c r="E63" s="1076" t="str">
        <f>IF('情報入力シート② (経費他)'!F71="","",'情報入力シート② (経費他)'!F71)</f>
        <v/>
      </c>
      <c r="F63" s="1077" t="str">
        <f>IF('情報入力シート② (経費他)'!G71="","",'情報入力シート② (経費他)'!G71)</f>
        <v/>
      </c>
      <c r="G63" s="1077" t="str">
        <f>IF('情報入力シート② (経費他)'!H71="","",'情報入力シート② (経費他)'!H71)</f>
        <v/>
      </c>
      <c r="H63" s="1078" t="s">
        <v>397</v>
      </c>
      <c r="I63" s="1078"/>
      <c r="J63" s="1077" t="str">
        <f>IF('情報入力シート② (経費他)'!E120="","",'情報入力シート② (経費他)'!E120)</f>
        <v/>
      </c>
      <c r="K63" s="1077" t="str">
        <f>IF('情報入力シート② (経費他)'!L71="","",'情報入力シート② (経費他)'!L71)</f>
        <v/>
      </c>
      <c r="L63" s="1077" t="str">
        <f>IF('情報入力シート② (経費他)'!M71="","",'情報入力シート② (経費他)'!M71)</f>
        <v/>
      </c>
      <c r="M63" s="1079" t="str">
        <f>IF('情報入力シート② (経費他)'!N71="","",'情報入力シート② (経費他)'!N71)</f>
        <v/>
      </c>
      <c r="Z63" s="1012"/>
      <c r="AA63" s="1013"/>
      <c r="AB63" s="163" t="s">
        <v>429</v>
      </c>
      <c r="AC63" s="1076"/>
      <c r="AD63" s="1076"/>
      <c r="AE63" s="1077"/>
      <c r="AF63" s="1077"/>
      <c r="AG63" s="1078" t="s">
        <v>397</v>
      </c>
      <c r="AH63" s="1078"/>
      <c r="AI63" s="1077"/>
      <c r="AJ63" s="1077"/>
      <c r="AK63" s="1077"/>
      <c r="AL63" s="1079"/>
    </row>
    <row r="64" spans="1:38" s="136" customFormat="1" ht="30.5" customHeight="1">
      <c r="A64" s="1070"/>
      <c r="B64" s="1071"/>
      <c r="C64" s="164" t="s">
        <v>548</v>
      </c>
      <c r="D64" s="165" t="str">
        <f>IF('情報入力シート② (経費他)'!E121="","",'情報入力シート② (経費他)'!E121)</f>
        <v/>
      </c>
      <c r="E64" s="166" t="str">
        <f>IF('情報入力シート② (経費他)'!L121="","",'情報入力シート② (経費他)'!L121)</f>
        <v/>
      </c>
      <c r="F64" s="150" t="s">
        <v>384</v>
      </c>
      <c r="G64" s="1080" t="str">
        <f>IF('情報入力シート② (経費他)'!E122="","",'情報入力シート② (経費他)'!E122)</f>
        <v/>
      </c>
      <c r="H64" s="1080" t="str">
        <f>IF('情報入力シート② (経費他)'!I72="","",'情報入力シート② (経費他)'!I72)</f>
        <v/>
      </c>
      <c r="I64" s="1080" t="str">
        <f>IF('情報入力シート② (経費他)'!J72="","",'情報入力シート② (経費他)'!J72)</f>
        <v/>
      </c>
      <c r="J64" s="1080" t="str">
        <f>IF('情報入力シート② (経費他)'!K72="","",'情報入力シート② (経費他)'!K72)</f>
        <v/>
      </c>
      <c r="K64" s="1080" t="str">
        <f>IF('情報入力シート② (経費他)'!L72="","",'情報入力シート② (経費他)'!L72)</f>
        <v/>
      </c>
      <c r="L64" s="1080" t="str">
        <f>IF('情報入力シート② (経費他)'!M72="","",'情報入力シート② (経費他)'!M72)</f>
        <v/>
      </c>
      <c r="M64" s="1081" t="str">
        <f>IF('情報入力シート② (経費他)'!N72="","",'情報入力シート② (経費他)'!N72)</f>
        <v/>
      </c>
      <c r="Z64" s="1070"/>
      <c r="AA64" s="1071"/>
      <c r="AB64" s="164" t="s">
        <v>548</v>
      </c>
      <c r="AC64" s="165"/>
      <c r="AD64" s="166"/>
      <c r="AE64" s="150" t="s">
        <v>384</v>
      </c>
      <c r="AF64" s="1080" t="str">
        <f>IF('情報入力シート② (経費他)'!AC122="","",'情報入力シート② (経費他)'!AC122)</f>
        <v/>
      </c>
      <c r="AG64" s="1080" t="str">
        <f>IF('情報入力シート② (経費他)'!AK72="","",'情報入力シート② (経費他)'!AK72)</f>
        <v/>
      </c>
      <c r="AH64" s="1080" t="str">
        <f>IF('情報入力シート② (経費他)'!AL72="","",'情報入力シート② (経費他)'!AL72)</f>
        <v>備考 
※特記事項がある場合に記入</v>
      </c>
      <c r="AI64" s="1080" t="str">
        <f>IF('情報入力シート② (経費他)'!AM72="","",'情報入力シート② (経費他)'!AM72)</f>
        <v/>
      </c>
      <c r="AJ64" s="1080" t="str">
        <f>IF('情報入力シート② (経費他)'!AN72="","",'情報入力シート② (経費他)'!AN72)</f>
        <v/>
      </c>
      <c r="AK64" s="1080" t="str">
        <f>IF('情報入力シート② (経費他)'!AO72="","",'情報入力シート② (経費他)'!AO72)</f>
        <v/>
      </c>
      <c r="AL64" s="1081" t="str">
        <f>IF('情報入力シート② (経費他)'!AP72="","",'情報入力シート② (経費他)'!AP72)</f>
        <v/>
      </c>
    </row>
    <row r="65" spans="1:38" s="136" customFormat="1" ht="17" customHeight="1">
      <c r="A65" s="1032" t="s">
        <v>436</v>
      </c>
      <c r="B65" s="1033"/>
      <c r="C65" s="150" t="s">
        <v>550</v>
      </c>
      <c r="D65" s="1036">
        <v>1</v>
      </c>
      <c r="E65" s="1036"/>
      <c r="F65" s="1036"/>
      <c r="G65" s="1036"/>
      <c r="H65" s="1036"/>
      <c r="I65" s="1036">
        <v>2</v>
      </c>
      <c r="J65" s="1036"/>
      <c r="K65" s="1036"/>
      <c r="L65" s="1036"/>
      <c r="M65" s="1037"/>
      <c r="N65" s="1038">
        <v>3</v>
      </c>
      <c r="O65" s="1039"/>
      <c r="P65" s="1039"/>
      <c r="Q65" s="1039"/>
      <c r="R65" s="1039"/>
      <c r="S65" s="1039">
        <v>4</v>
      </c>
      <c r="T65" s="1039"/>
      <c r="U65" s="1039"/>
      <c r="V65" s="1039"/>
      <c r="W65" s="1039"/>
      <c r="X65" s="148"/>
      <c r="Z65" s="1032" t="s">
        <v>436</v>
      </c>
      <c r="AA65" s="1033"/>
      <c r="AB65" s="150" t="s">
        <v>550</v>
      </c>
      <c r="AC65" s="1036">
        <v>1</v>
      </c>
      <c r="AD65" s="1036"/>
      <c r="AE65" s="1036"/>
      <c r="AF65" s="1036"/>
      <c r="AG65" s="1036"/>
      <c r="AH65" s="1036">
        <v>2</v>
      </c>
      <c r="AI65" s="1036"/>
      <c r="AJ65" s="1036"/>
      <c r="AK65" s="1036"/>
      <c r="AL65" s="1037"/>
    </row>
    <row r="66" spans="1:38" s="136" customFormat="1" ht="23" customHeight="1">
      <c r="A66" s="1032"/>
      <c r="B66" s="1033"/>
      <c r="C66" s="1017" t="s">
        <v>551</v>
      </c>
      <c r="D66" s="1026" t="s">
        <v>440</v>
      </c>
      <c r="E66" s="1027"/>
      <c r="F66" s="1027" t="s">
        <v>429</v>
      </c>
      <c r="G66" s="1027"/>
      <c r="H66" s="167" t="s">
        <v>426</v>
      </c>
      <c r="I66" s="1026" t="s">
        <v>440</v>
      </c>
      <c r="J66" s="1027"/>
      <c r="K66" s="1027" t="s">
        <v>429</v>
      </c>
      <c r="L66" s="1027"/>
      <c r="M66" s="168" t="s">
        <v>426</v>
      </c>
      <c r="N66" s="1043" t="s">
        <v>440</v>
      </c>
      <c r="O66" s="1038"/>
      <c r="P66" s="1044" t="s">
        <v>429</v>
      </c>
      <c r="Q66" s="1038"/>
      <c r="R66" s="146" t="s">
        <v>426</v>
      </c>
      <c r="S66" s="1044" t="s">
        <v>440</v>
      </c>
      <c r="T66" s="1038"/>
      <c r="U66" s="1044" t="s">
        <v>429</v>
      </c>
      <c r="V66" s="1038"/>
      <c r="W66" s="146" t="s">
        <v>426</v>
      </c>
      <c r="X66" s="148"/>
      <c r="Z66" s="1032"/>
      <c r="AA66" s="1033"/>
      <c r="AB66" s="1017" t="s">
        <v>551</v>
      </c>
      <c r="AC66" s="1026" t="s">
        <v>440</v>
      </c>
      <c r="AD66" s="1027"/>
      <c r="AE66" s="1027" t="s">
        <v>429</v>
      </c>
      <c r="AF66" s="1027"/>
      <c r="AG66" s="167" t="s">
        <v>426</v>
      </c>
      <c r="AH66" s="1026" t="s">
        <v>440</v>
      </c>
      <c r="AI66" s="1027"/>
      <c r="AJ66" s="1027" t="s">
        <v>429</v>
      </c>
      <c r="AK66" s="1027"/>
      <c r="AL66" s="168" t="s">
        <v>426</v>
      </c>
    </row>
    <row r="67" spans="1:38" s="136" customFormat="1" ht="23" customHeight="1">
      <c r="A67" s="1032"/>
      <c r="B67" s="1033"/>
      <c r="C67" s="1040"/>
      <c r="D67" s="1030" t="str">
        <f>IF('情報入力シート② (経費他)'!F125="","",'情報入力シート② (経費他)'!F125)</f>
        <v/>
      </c>
      <c r="E67" s="1031" t="str">
        <f>IF('情報入力シート② (経費他)'!F75="","",'情報入力シート② (経費他)'!F75)</f>
        <v/>
      </c>
      <c r="F67" s="1031" t="str">
        <f>IF('情報入力シート② (経費他)'!I125="","",'情報入力シート② (経費他)'!I125)</f>
        <v/>
      </c>
      <c r="G67" s="1031" t="str">
        <f>IF('情報入力シート② (経費他)'!H75="","",'情報入力シート② (経費他)'!H75)</f>
        <v/>
      </c>
      <c r="H67" s="173" t="str">
        <f>IF('情報入力シート② (経費他)'!L125="","",'情報入力シート② (経費他)'!L125)</f>
        <v/>
      </c>
      <c r="I67" s="1030" t="str">
        <f>IF('情報入力シート② (経費他)'!F126="","",'情報入力シート② (経費他)'!F126)</f>
        <v/>
      </c>
      <c r="J67" s="1031" t="str">
        <f>IF('情報入力シート② (経費他)'!K75="","",'情報入力シート② (経費他)'!K75)</f>
        <v/>
      </c>
      <c r="K67" s="1031" t="str">
        <f>IF('情報入力シート② (経費他)'!I126="","",'情報入力シート② (経費他)'!I126)</f>
        <v/>
      </c>
      <c r="L67" s="1031" t="str">
        <f>IF('情報入力シート② (経費他)'!M75="","",'情報入力シート② (経費他)'!M75)</f>
        <v/>
      </c>
      <c r="M67" s="174" t="str">
        <f>IF('情報入力シート② (経費他)'!L126="","",'情報入力シート② (経費他)'!L126)</f>
        <v/>
      </c>
      <c r="N67" s="1045"/>
      <c r="O67" s="1039"/>
      <c r="P67" s="1039"/>
      <c r="Q67" s="1039"/>
      <c r="R67" s="145"/>
      <c r="S67" s="1039"/>
      <c r="T67" s="1039"/>
      <c r="U67" s="1039"/>
      <c r="V67" s="1039"/>
      <c r="W67" s="145"/>
      <c r="Z67" s="1032"/>
      <c r="AA67" s="1033"/>
      <c r="AB67" s="1040"/>
      <c r="AC67" s="1030"/>
      <c r="AD67" s="1031"/>
      <c r="AE67" s="1031"/>
      <c r="AF67" s="1031"/>
      <c r="AG67" s="173"/>
      <c r="AH67" s="1030"/>
      <c r="AI67" s="1031"/>
      <c r="AJ67" s="1031"/>
      <c r="AK67" s="1031"/>
      <c r="AL67" s="174"/>
    </row>
    <row r="68" spans="1:38" s="136" customFormat="1" ht="14.5" customHeight="1" thickBot="1">
      <c r="A68" s="1034"/>
      <c r="B68" s="1035"/>
      <c r="C68" s="1040"/>
      <c r="D68" s="1036">
        <v>3</v>
      </c>
      <c r="E68" s="1036"/>
      <c r="F68" s="1036"/>
      <c r="G68" s="1036"/>
      <c r="H68" s="1036"/>
      <c r="I68" s="1036">
        <v>4</v>
      </c>
      <c r="J68" s="1036"/>
      <c r="K68" s="1036"/>
      <c r="L68" s="1036"/>
      <c r="M68" s="1037"/>
      <c r="N68" s="148"/>
      <c r="O68" s="1046"/>
      <c r="P68" s="1046"/>
      <c r="S68" s="147"/>
      <c r="T68" s="147"/>
      <c r="U68" s="147"/>
      <c r="Z68" s="1034"/>
      <c r="AA68" s="1035"/>
      <c r="AB68" s="1040"/>
      <c r="AC68" s="1036">
        <v>3</v>
      </c>
      <c r="AD68" s="1036"/>
      <c r="AE68" s="1036"/>
      <c r="AF68" s="1036"/>
      <c r="AG68" s="1036"/>
      <c r="AH68" s="1036">
        <v>4</v>
      </c>
      <c r="AI68" s="1036"/>
      <c r="AJ68" s="1036"/>
      <c r="AK68" s="1036"/>
      <c r="AL68" s="1037"/>
    </row>
    <row r="69" spans="1:38" s="136" customFormat="1" ht="23" customHeight="1">
      <c r="A69" s="1024" t="s">
        <v>549</v>
      </c>
      <c r="B69" s="1025"/>
      <c r="C69" s="1041"/>
      <c r="D69" s="1026" t="s">
        <v>440</v>
      </c>
      <c r="E69" s="1027"/>
      <c r="F69" s="1027" t="s">
        <v>429</v>
      </c>
      <c r="G69" s="1027"/>
      <c r="H69" s="167" t="s">
        <v>426</v>
      </c>
      <c r="I69" s="1026" t="s">
        <v>440</v>
      </c>
      <c r="J69" s="1027"/>
      <c r="K69" s="1027" t="s">
        <v>429</v>
      </c>
      <c r="L69" s="1027"/>
      <c r="M69" s="168" t="s">
        <v>426</v>
      </c>
      <c r="N69" s="148"/>
      <c r="Z69" s="1024" t="s">
        <v>549</v>
      </c>
      <c r="AA69" s="1025"/>
      <c r="AB69" s="1041"/>
      <c r="AC69" s="1026" t="s">
        <v>440</v>
      </c>
      <c r="AD69" s="1027"/>
      <c r="AE69" s="1027" t="s">
        <v>429</v>
      </c>
      <c r="AF69" s="1027"/>
      <c r="AG69" s="167" t="s">
        <v>426</v>
      </c>
      <c r="AH69" s="1026" t="s">
        <v>440</v>
      </c>
      <c r="AI69" s="1027"/>
      <c r="AJ69" s="1027" t="s">
        <v>429</v>
      </c>
      <c r="AK69" s="1027"/>
      <c r="AL69" s="168" t="s">
        <v>426</v>
      </c>
    </row>
    <row r="70" spans="1:38" s="136" customFormat="1" ht="23" customHeight="1" thickBot="1">
      <c r="A70" s="1028" t="str">
        <f>IF('情報入力シート② (経費他)'!E123="","",'情報入力シート② (経費他)'!E123)</f>
        <v/>
      </c>
      <c r="B70" s="1029"/>
      <c r="C70" s="1042"/>
      <c r="D70" s="1030" t="str">
        <f>IF('情報入力シート② (経費他)'!F127="","",'情報入力シート② (経費他)'!F127)</f>
        <v/>
      </c>
      <c r="E70" s="1031" t="str">
        <f>IF('情報入力シート② (経費他)'!F78="","",'情報入力シート② (経費他)'!F78)</f>
        <v/>
      </c>
      <c r="F70" s="1031" t="str">
        <f>IF('情報入力シート② (経費他)'!I127="","",'情報入力シート② (経費他)'!I127)</f>
        <v/>
      </c>
      <c r="G70" s="1031" t="str">
        <f>IF('情報入力シート② (経費他)'!H78="","",'情報入力シート② (経費他)'!H78)</f>
        <v/>
      </c>
      <c r="H70" s="173" t="str">
        <f>IF('情報入力シート② (経費他)'!L127="","",'情報入力シート② (経費他)'!L127)</f>
        <v/>
      </c>
      <c r="I70" s="1030" t="str">
        <f>IF('情報入力シート② (経費他)'!F128="","",'情報入力シート② (経費他)'!F128)</f>
        <v/>
      </c>
      <c r="J70" s="1031" t="str">
        <f>IF('情報入力シート② (経費他)'!K78="","",'情報入力シート② (経費他)'!K78)</f>
        <v/>
      </c>
      <c r="K70" s="1031" t="str">
        <f>IF('情報入力シート② (経費他)'!I128="","",'情報入力シート② (経費他)'!I128)</f>
        <v/>
      </c>
      <c r="L70" s="1031" t="str">
        <f>IF('情報入力シート② (経費他)'!M78="","",'情報入力シート② (経費他)'!M78)</f>
        <v/>
      </c>
      <c r="M70" s="174" t="str">
        <f>IF('情報入力シート② (経費他)'!L128="","",'情報入力シート② (経費他)'!L128)</f>
        <v/>
      </c>
      <c r="Z70" s="1028"/>
      <c r="AA70" s="1029"/>
      <c r="AB70" s="1042"/>
      <c r="AC70" s="1030"/>
      <c r="AD70" s="1031"/>
      <c r="AE70" s="1031"/>
      <c r="AF70" s="1031"/>
      <c r="AG70" s="173"/>
      <c r="AH70" s="1030"/>
      <c r="AI70" s="1031"/>
      <c r="AJ70" s="1031"/>
      <c r="AK70" s="1031"/>
      <c r="AL70" s="174"/>
    </row>
    <row r="71" spans="1:38" s="136" customFormat="1" ht="27" customHeight="1">
      <c r="A71" s="1012" t="s">
        <v>574</v>
      </c>
      <c r="B71" s="1013"/>
      <c r="C71" s="151" t="s">
        <v>546</v>
      </c>
      <c r="D71" s="1016" t="str">
        <f>IF('情報入力シート② (経費他)'!E133="","",'情報入力シート② (経費他)'!E133)</f>
        <v/>
      </c>
      <c r="E71" s="1016" t="str">
        <f>IF('情報入力シート② (経費他)'!F79="","",'情報入力シート② (経費他)'!F79)</f>
        <v/>
      </c>
      <c r="F71" s="1016" t="str">
        <f>IF('情報入力シート② (経費他)'!G79="","",'情報入力シート② (経費他)'!G79)</f>
        <v/>
      </c>
      <c r="G71" s="1016" t="str">
        <f>IF('情報入力シート② (経費他)'!H79="","",'情報入力シート② (経費他)'!H79)</f>
        <v/>
      </c>
      <c r="H71" s="1017" t="s">
        <v>659</v>
      </c>
      <c r="I71" s="1017"/>
      <c r="J71" s="1018" t="str">
        <f>IF('情報入力シート② (経費他)'!E134="","",'情報入力シート② (経費他)'!E134)</f>
        <v/>
      </c>
      <c r="K71" s="1019" t="str">
        <f>IF('情報入力シート② (経費他)'!L79="","",'情報入力シート② (経費他)'!L79)</f>
        <v/>
      </c>
      <c r="L71" s="1019" t="str">
        <f>IF('情報入力シート② (経費他)'!M79="","",'情報入力シート② (経費他)'!M79)</f>
        <v/>
      </c>
      <c r="M71" s="1020" t="str">
        <f>IF('情報入力シート② (経費他)'!N79="","",'情報入力シート② (経費他)'!N79)</f>
        <v/>
      </c>
      <c r="N71" s="148"/>
      <c r="O71" s="148"/>
      <c r="Z71" s="1012" t="s">
        <v>574</v>
      </c>
      <c r="AA71" s="1013"/>
      <c r="AB71" s="151" t="s">
        <v>546</v>
      </c>
      <c r="AC71" s="1089"/>
      <c r="AD71" s="1089"/>
      <c r="AE71" s="1089"/>
      <c r="AF71" s="1089"/>
      <c r="AG71" s="1017" t="s">
        <v>659</v>
      </c>
      <c r="AH71" s="1017"/>
      <c r="AI71" s="1090"/>
      <c r="AJ71" s="1091"/>
      <c r="AK71" s="1091"/>
      <c r="AL71" s="1092"/>
    </row>
    <row r="72" spans="1:38" s="136" customFormat="1" ht="27" customHeight="1" thickBot="1">
      <c r="A72" s="1014"/>
      <c r="B72" s="1015"/>
      <c r="C72" s="169" t="s">
        <v>716</v>
      </c>
      <c r="D72" s="170" t="str">
        <f>IF('情報入力シート② (経費他)'!E135="","",'情報入力シート② (経費他)'!E135)</f>
        <v/>
      </c>
      <c r="E72" s="171" t="str">
        <f>IF('情報入力シート② (経費他)'!L135="","",'情報入力シート② (経費他)'!L135)</f>
        <v/>
      </c>
      <c r="F72" s="154" t="s">
        <v>384</v>
      </c>
      <c r="G72" s="1021" t="str">
        <f>IF('情報入力シート② (経費他)'!E136="","",'情報入力シート② (経費他)'!E136 )</f>
        <v/>
      </c>
      <c r="H72" s="1022" t="str">
        <f>IF('情報入力シート② (経費他)'!I80="","",'情報入力シート② (経費他)'!I80)</f>
        <v/>
      </c>
      <c r="I72" s="1022" t="str">
        <f>IF('情報入力シート② (経費他)'!J80="","",'情報入力シート② (経費他)'!J80)</f>
        <v/>
      </c>
      <c r="J72" s="1022" t="str">
        <f>IF('情報入力シート② (経費他)'!K80="","",'情報入力シート② (経費他)'!K80)</f>
        <v/>
      </c>
      <c r="K72" s="1022" t="str">
        <f>IF('情報入力シート② (経費他)'!L80="","",'情報入力シート② (経費他)'!L80)</f>
        <v/>
      </c>
      <c r="L72" s="1022" t="str">
        <f>IF('情報入力シート② (経費他)'!M80="","",'情報入力シート② (経費他)'!M80)</f>
        <v/>
      </c>
      <c r="M72" s="1023" t="str">
        <f>IF('情報入力シート② (経費他)'!N80="","",'情報入力シート② (経費他)'!N80)</f>
        <v>円</v>
      </c>
      <c r="Z72" s="1014"/>
      <c r="AA72" s="1015"/>
      <c r="AB72" s="169" t="s">
        <v>716</v>
      </c>
      <c r="AC72" s="170"/>
      <c r="AD72" s="171"/>
      <c r="AE72" s="154" t="s">
        <v>384</v>
      </c>
      <c r="AF72" s="1021"/>
      <c r="AG72" s="1022"/>
      <c r="AH72" s="1022"/>
      <c r="AI72" s="1022"/>
      <c r="AJ72" s="1022"/>
      <c r="AK72" s="1022"/>
      <c r="AL72" s="1023"/>
    </row>
    <row r="73" spans="1:38" ht="22" thickBot="1">
      <c r="A73" s="176" t="s">
        <v>585</v>
      </c>
      <c r="Z73" s="176" t="s">
        <v>585</v>
      </c>
    </row>
    <row r="74" spans="1:38" s="136" customFormat="1" ht="28.5" customHeight="1">
      <c r="A74" s="1082" t="s">
        <v>389</v>
      </c>
      <c r="B74" s="1083"/>
      <c r="C74" s="172" t="s">
        <v>547</v>
      </c>
      <c r="D74" s="1085" t="str">
        <f>IF('情報入力シート② (経費他)'!$E$139="","",'情報入力シート② (経費他)'!$E$139)</f>
        <v/>
      </c>
      <c r="E74" s="1085"/>
      <c r="F74" s="1085"/>
      <c r="G74" s="1085"/>
      <c r="H74" s="1085"/>
      <c r="I74" s="1085"/>
      <c r="J74" s="1085"/>
      <c r="K74" s="1085"/>
      <c r="L74" s="1085"/>
      <c r="M74" s="1086"/>
      <c r="Z74" s="1082" t="s">
        <v>389</v>
      </c>
      <c r="AA74" s="1083"/>
      <c r="AB74" s="172" t="s">
        <v>547</v>
      </c>
      <c r="AC74" s="1085"/>
      <c r="AD74" s="1085"/>
      <c r="AE74" s="1085"/>
      <c r="AF74" s="1085"/>
      <c r="AG74" s="1085"/>
      <c r="AH74" s="1085"/>
      <c r="AI74" s="1085"/>
      <c r="AJ74" s="1085"/>
      <c r="AK74" s="1085"/>
      <c r="AL74" s="1086"/>
    </row>
    <row r="75" spans="1:38" s="136" customFormat="1" ht="28.5" customHeight="1">
      <c r="A75" s="1084"/>
      <c r="B75" s="1042"/>
      <c r="C75" s="164" t="s">
        <v>1</v>
      </c>
      <c r="D75" s="301" t="str">
        <f>IF('情報入力シート② (経費他)'!$E$140="","",'情報入力シート② (経費他)'!$E$140)</f>
        <v/>
      </c>
      <c r="E75" s="1087" t="str">
        <f>IF('情報入力シート② (経費他)'!$E$141="","",'情報入力シート② (経費他)'!$E$141)</f>
        <v/>
      </c>
      <c r="F75" s="1087"/>
      <c r="G75" s="1087"/>
      <c r="H75" s="1087"/>
      <c r="I75" s="1087"/>
      <c r="J75" s="1087"/>
      <c r="K75" s="1087"/>
      <c r="L75" s="1087"/>
      <c r="M75" s="1088"/>
      <c r="Z75" s="1084"/>
      <c r="AA75" s="1042"/>
      <c r="AB75" s="164" t="s">
        <v>1</v>
      </c>
      <c r="AC75" s="301"/>
      <c r="AD75" s="1087"/>
      <c r="AE75" s="1087"/>
      <c r="AF75" s="1087"/>
      <c r="AG75" s="1087"/>
      <c r="AH75" s="1087"/>
      <c r="AI75" s="1087"/>
      <c r="AJ75" s="1087"/>
      <c r="AK75" s="1087"/>
      <c r="AL75" s="1088"/>
    </row>
    <row r="76" spans="1:38" s="136" customFormat="1" ht="29.5" customHeight="1">
      <c r="A76" s="1047" t="s">
        <v>577</v>
      </c>
      <c r="B76" s="1048"/>
      <c r="C76" s="150" t="s">
        <v>552</v>
      </c>
      <c r="D76" s="1049" t="str">
        <f>IF('情報入力シート② (経費他)'!E142="","",'情報入力シート② (経費他)'!E142)</f>
        <v/>
      </c>
      <c r="E76" s="1050"/>
      <c r="F76" s="1050"/>
      <c r="G76" s="1051"/>
      <c r="H76" s="1052" t="s">
        <v>553</v>
      </c>
      <c r="I76" s="1048"/>
      <c r="J76" s="1053" t="str">
        <f>IF('情報入力シート② (経費他)'!E143="","",'情報入力シート② (経費他)'!E143)</f>
        <v/>
      </c>
      <c r="K76" s="1053"/>
      <c r="L76" s="1053"/>
      <c r="M76" s="1054"/>
      <c r="Z76" s="1047" t="s">
        <v>577</v>
      </c>
      <c r="AA76" s="1048"/>
      <c r="AB76" s="150" t="s">
        <v>552</v>
      </c>
      <c r="AC76" s="1049"/>
      <c r="AD76" s="1050"/>
      <c r="AE76" s="1050"/>
      <c r="AF76" s="1051"/>
      <c r="AG76" s="1052" t="s">
        <v>553</v>
      </c>
      <c r="AH76" s="1048"/>
      <c r="AI76" s="1053"/>
      <c r="AJ76" s="1053"/>
      <c r="AK76" s="1053"/>
      <c r="AL76" s="1054"/>
    </row>
    <row r="77" spans="1:38" s="136" customFormat="1" ht="30.5" customHeight="1">
      <c r="A77" s="1055" t="s">
        <v>578</v>
      </c>
      <c r="B77" s="1056"/>
      <c r="C77" s="155" t="s">
        <v>540</v>
      </c>
      <c r="D77" s="1059" t="s">
        <v>417</v>
      </c>
      <c r="E77" s="1060"/>
      <c r="F77" s="1061" t="str">
        <f>IF('情報入力シート② (経費他)'!E144="","",'情報入力シート② (経費他)'!E144)</f>
        <v/>
      </c>
      <c r="G77" s="1062" t="str">
        <f>IF('情報入力シート② (経費他)'!H85="","",'情報入力シート② (経費他)'!H85)</f>
        <v/>
      </c>
      <c r="H77" s="1059" t="s">
        <v>392</v>
      </c>
      <c r="I77" s="1060"/>
      <c r="J77" s="1061" t="str">
        <f>IF('情報入力シート② (経費他)'!E145="","",'情報入力シート② (経費他)'!E145)</f>
        <v/>
      </c>
      <c r="K77" s="1062" t="str">
        <f>IF('情報入力シート② (経費他)'!L85="","",'情報入力シート② (経費他)'!L85)</f>
        <v/>
      </c>
      <c r="L77" s="152"/>
      <c r="M77" s="153"/>
      <c r="Z77" s="1055" t="s">
        <v>578</v>
      </c>
      <c r="AA77" s="1056"/>
      <c r="AB77" s="155" t="s">
        <v>540</v>
      </c>
      <c r="AC77" s="1059" t="s">
        <v>417</v>
      </c>
      <c r="AD77" s="1060"/>
      <c r="AE77" s="1061"/>
      <c r="AF77" s="1062"/>
      <c r="AG77" s="1059" t="s">
        <v>392</v>
      </c>
      <c r="AH77" s="1060"/>
      <c r="AI77" s="1061"/>
      <c r="AJ77" s="1062"/>
      <c r="AK77" s="152"/>
      <c r="AL77" s="153"/>
    </row>
    <row r="78" spans="1:38" s="136" customFormat="1" ht="30.5" customHeight="1">
      <c r="A78" s="1057"/>
      <c r="B78" s="1058"/>
      <c r="C78" s="149" t="s">
        <v>558</v>
      </c>
      <c r="D78" s="1063" t="s">
        <v>556</v>
      </c>
      <c r="E78" s="1058"/>
      <c r="F78" s="1064" t="str">
        <f>IF('情報入力シート② (経費他)'!E146="","",'情報入力シート② (経費他)'!E146)</f>
        <v/>
      </c>
      <c r="G78" s="1065" t="str">
        <f>IF('情報入力シート② (経費他)'!H86="","",'情報入力シート② (経費他)'!H86)</f>
        <v/>
      </c>
      <c r="H78" s="1066" t="s">
        <v>555</v>
      </c>
      <c r="I78" s="1067"/>
      <c r="J78" s="1064" t="str">
        <f>IF('情報入力シート② (経費他)'!E147="","",'情報入力シート② (経費他)'!E147)</f>
        <v/>
      </c>
      <c r="K78" s="1065" t="str">
        <f>IF('情報入力シート② (経費他)'!L86="","",'情報入力シート② (経費他)'!L86)</f>
        <v/>
      </c>
      <c r="L78" s="152"/>
      <c r="M78" s="153"/>
      <c r="Z78" s="1057"/>
      <c r="AA78" s="1058"/>
      <c r="AB78" s="149" t="s">
        <v>558</v>
      </c>
      <c r="AC78" s="1063" t="s">
        <v>556</v>
      </c>
      <c r="AD78" s="1058"/>
      <c r="AE78" s="1064"/>
      <c r="AF78" s="1065"/>
      <c r="AG78" s="1066" t="s">
        <v>555</v>
      </c>
      <c r="AH78" s="1067"/>
      <c r="AI78" s="1064"/>
      <c r="AJ78" s="1065"/>
      <c r="AK78" s="152"/>
      <c r="AL78" s="153"/>
    </row>
    <row r="79" spans="1:38" s="136" customFormat="1" ht="23" customHeight="1">
      <c r="A79" s="1068" t="s">
        <v>554</v>
      </c>
      <c r="B79" s="1069"/>
      <c r="C79" s="162" t="s">
        <v>441</v>
      </c>
      <c r="D79" s="1072" t="str">
        <f>IF('情報入力シート② (経費他)'!E149="","",'情報入力シート② (経費他)'!E149)</f>
        <v/>
      </c>
      <c r="E79" s="1073" t="str">
        <f>IF('情報入力シート② (経費他)'!F87="","",'情報入力シート② (経費他)'!F87)</f>
        <v/>
      </c>
      <c r="F79" s="1073" t="str">
        <f>IF('情報入力シート② (経費他)'!G87="","",'情報入力シート② (経費他)'!G87)</f>
        <v/>
      </c>
      <c r="G79" s="1074" t="str">
        <f>IF('情報入力シート② (経費他)'!H87="","",'情報入力シート② (経費他)'!H87)</f>
        <v/>
      </c>
      <c r="H79" s="1059" t="s">
        <v>545</v>
      </c>
      <c r="I79" s="1060"/>
      <c r="J79" s="1072" t="str">
        <f>IF('情報入力シート② (経費他)'!E150="","",'情報入力シート② (経費他)'!E150)</f>
        <v/>
      </c>
      <c r="K79" s="1073" t="str">
        <f>IF('情報入力シート② (経費他)'!L87="","",'情報入力シート② (経費他)'!L87)</f>
        <v/>
      </c>
      <c r="L79" s="1073" t="str">
        <f>IF('情報入力シート② (経費他)'!M87="","",'情報入力シート② (経費他)'!M87)</f>
        <v/>
      </c>
      <c r="M79" s="1075" t="str">
        <f>IF('情報入力シート② (経費他)'!N87="","",'情報入力シート② (経費他)'!N87)</f>
        <v/>
      </c>
      <c r="Z79" s="1068" t="s">
        <v>554</v>
      </c>
      <c r="AA79" s="1069"/>
      <c r="AB79" s="162" t="s">
        <v>441</v>
      </c>
      <c r="AC79" s="1072"/>
      <c r="AD79" s="1073"/>
      <c r="AE79" s="1073"/>
      <c r="AF79" s="1074"/>
      <c r="AG79" s="1059" t="s">
        <v>545</v>
      </c>
      <c r="AH79" s="1060"/>
      <c r="AI79" s="1072"/>
      <c r="AJ79" s="1073"/>
      <c r="AK79" s="1073"/>
      <c r="AL79" s="1075"/>
    </row>
    <row r="80" spans="1:38" s="136" customFormat="1" ht="23" customHeight="1">
      <c r="A80" s="1012"/>
      <c r="B80" s="1013"/>
      <c r="C80" s="163" t="s">
        <v>429</v>
      </c>
      <c r="D80" s="1076" t="str">
        <f>IF('情報入力シート② (経費他)'!E151="","",'情報入力シート② (経費他)'!E151)</f>
        <v/>
      </c>
      <c r="E80" s="1076" t="str">
        <f>IF('情報入力シート② (経費他)'!F88="","",'情報入力シート② (経費他)'!F88)</f>
        <v/>
      </c>
      <c r="F80" s="1077" t="str">
        <f>IF('情報入力シート② (経費他)'!G88="","",'情報入力シート② (経費他)'!G88)</f>
        <v/>
      </c>
      <c r="G80" s="1077" t="str">
        <f>IF('情報入力シート② (経費他)'!H88="","",'情報入力シート② (経費他)'!H88)</f>
        <v/>
      </c>
      <c r="H80" s="1078" t="s">
        <v>397</v>
      </c>
      <c r="I80" s="1078"/>
      <c r="J80" s="1077" t="str">
        <f>IF('情報入力シート② (経費他)'!E152="","",'情報入力シート② (経費他)'!E152)</f>
        <v/>
      </c>
      <c r="K80" s="1077" t="str">
        <f>IF('情報入力シート② (経費他)'!L88="","",'情報入力シート② (経費他)'!L88)</f>
        <v/>
      </c>
      <c r="L80" s="1077" t="str">
        <f>IF('情報入力シート② (経費他)'!M88="","",'情報入力シート② (経費他)'!M88)</f>
        <v/>
      </c>
      <c r="M80" s="1079" t="str">
        <f>IF('情報入力シート② (経費他)'!N88="","",'情報入力シート② (経費他)'!N88)</f>
        <v/>
      </c>
      <c r="Z80" s="1012"/>
      <c r="AA80" s="1013"/>
      <c r="AB80" s="163" t="s">
        <v>429</v>
      </c>
      <c r="AC80" s="1076"/>
      <c r="AD80" s="1076"/>
      <c r="AE80" s="1077"/>
      <c r="AF80" s="1077"/>
      <c r="AG80" s="1078" t="s">
        <v>397</v>
      </c>
      <c r="AH80" s="1078"/>
      <c r="AI80" s="1077"/>
      <c r="AJ80" s="1077"/>
      <c r="AK80" s="1077"/>
      <c r="AL80" s="1079"/>
    </row>
    <row r="81" spans="1:38" s="136" customFormat="1" ht="30.5" customHeight="1">
      <c r="A81" s="1070"/>
      <c r="B81" s="1071"/>
      <c r="C81" s="164" t="s">
        <v>548</v>
      </c>
      <c r="D81" s="165" t="str">
        <f>IF('情報入力シート② (経費他)'!E153="","",'情報入力シート② (経費他)'!E153)</f>
        <v/>
      </c>
      <c r="E81" s="166" t="str">
        <f>IF('情報入力シート② (経費他)'!L153="","",'情報入力シート② (経費他)'!L153)</f>
        <v/>
      </c>
      <c r="F81" s="150" t="s">
        <v>384</v>
      </c>
      <c r="G81" s="1080" t="str">
        <f>IF('情報入力シート② (経費他)'!E154="","",'情報入力シート② (経費他)'!E154)</f>
        <v/>
      </c>
      <c r="H81" s="1080" t="str">
        <f>IF('情報入力シート② (経費他)'!I89="","",'情報入力シート② (経費他)'!I89)</f>
        <v/>
      </c>
      <c r="I81" s="1080" t="str">
        <f>IF('情報入力シート② (経費他)'!J89="","",'情報入力シート② (経費他)'!J89)</f>
        <v/>
      </c>
      <c r="J81" s="1080" t="str">
        <f>IF('情報入力シート② (経費他)'!K89="","",'情報入力シート② (経費他)'!K89)</f>
        <v/>
      </c>
      <c r="K81" s="1080" t="str">
        <f>IF('情報入力シート② (経費他)'!L89="","",'情報入力シート② (経費他)'!L89)</f>
        <v/>
      </c>
      <c r="L81" s="1080" t="str">
        <f>IF('情報入力シート② (経費他)'!M89="","",'情報入力シート② (経費他)'!M89)</f>
        <v/>
      </c>
      <c r="M81" s="1081" t="str">
        <f>IF('情報入力シート② (経費他)'!N89="","",'情報入力シート② (経費他)'!N89)</f>
        <v/>
      </c>
      <c r="Z81" s="1070"/>
      <c r="AA81" s="1071"/>
      <c r="AB81" s="164" t="s">
        <v>548</v>
      </c>
      <c r="AC81" s="165"/>
      <c r="AD81" s="166"/>
      <c r="AE81" s="150" t="s">
        <v>384</v>
      </c>
      <c r="AF81" s="1080" t="str">
        <f>IF('情報入力シート② (経費他)'!AC139="","",'情報入力シート② (経費他)'!AC139)</f>
        <v/>
      </c>
      <c r="AG81" s="1080" t="str">
        <f>IF('情報入力シート② (経費他)'!AK89="","",'情報入力シート② (経費他)'!AK89)</f>
        <v/>
      </c>
      <c r="AH81" s="1080" t="str">
        <f>IF('情報入力シート② (経費他)'!AL89="","",'情報入力シート② (経費他)'!AL89)</f>
        <v>購入量</v>
      </c>
      <c r="AI81" s="1080">
        <f>IF('情報入力シート② (経費他)'!AM89="","",'情報入力シート② (経費他)'!AM89)</f>
        <v>200</v>
      </c>
      <c r="AJ81" s="1080" t="str">
        <f>IF('情報入力シート② (経費他)'!AN89="","",'情報入力シート② (経費他)'!AN89)</f>
        <v/>
      </c>
      <c r="AK81" s="1080" t="str">
        <f>IF('情報入力シート② (経費他)'!AO89="","",'情報入力シート② (経費他)'!AO89)</f>
        <v/>
      </c>
      <c r="AL81" s="1081" t="str">
        <f>IF('情報入力シート② (経費他)'!AP89="","",'情報入力シート② (経費他)'!AP89)</f>
        <v/>
      </c>
    </row>
    <row r="82" spans="1:38" s="136" customFormat="1" ht="17" customHeight="1">
      <c r="A82" s="1032" t="s">
        <v>436</v>
      </c>
      <c r="B82" s="1033"/>
      <c r="C82" s="150" t="s">
        <v>550</v>
      </c>
      <c r="D82" s="1036">
        <v>1</v>
      </c>
      <c r="E82" s="1036"/>
      <c r="F82" s="1036"/>
      <c r="G82" s="1036"/>
      <c r="H82" s="1036"/>
      <c r="I82" s="1036">
        <v>2</v>
      </c>
      <c r="J82" s="1036"/>
      <c r="K82" s="1036"/>
      <c r="L82" s="1036"/>
      <c r="M82" s="1037"/>
      <c r="N82" s="1038">
        <v>3</v>
      </c>
      <c r="O82" s="1039"/>
      <c r="P82" s="1039"/>
      <c r="Q82" s="1039"/>
      <c r="R82" s="1039"/>
      <c r="S82" s="1039">
        <v>4</v>
      </c>
      <c r="T82" s="1039"/>
      <c r="U82" s="1039"/>
      <c r="V82" s="1039"/>
      <c r="W82" s="1039"/>
      <c r="X82" s="148"/>
      <c r="Z82" s="1032" t="s">
        <v>436</v>
      </c>
      <c r="AA82" s="1033"/>
      <c r="AB82" s="150" t="s">
        <v>550</v>
      </c>
      <c r="AC82" s="1036">
        <v>1</v>
      </c>
      <c r="AD82" s="1036"/>
      <c r="AE82" s="1036"/>
      <c r="AF82" s="1036"/>
      <c r="AG82" s="1036"/>
      <c r="AH82" s="1036">
        <v>2</v>
      </c>
      <c r="AI82" s="1036"/>
      <c r="AJ82" s="1036"/>
      <c r="AK82" s="1036"/>
      <c r="AL82" s="1037"/>
    </row>
    <row r="83" spans="1:38" s="136" customFormat="1" ht="23" customHeight="1">
      <c r="A83" s="1032"/>
      <c r="B83" s="1033"/>
      <c r="C83" s="1017" t="s">
        <v>551</v>
      </c>
      <c r="D83" s="1026" t="s">
        <v>440</v>
      </c>
      <c r="E83" s="1027"/>
      <c r="F83" s="1027" t="s">
        <v>429</v>
      </c>
      <c r="G83" s="1027"/>
      <c r="H83" s="167" t="s">
        <v>426</v>
      </c>
      <c r="I83" s="1026" t="s">
        <v>440</v>
      </c>
      <c r="J83" s="1027"/>
      <c r="K83" s="1027" t="s">
        <v>429</v>
      </c>
      <c r="L83" s="1027"/>
      <c r="M83" s="168" t="s">
        <v>426</v>
      </c>
      <c r="N83" s="1043" t="s">
        <v>440</v>
      </c>
      <c r="O83" s="1038"/>
      <c r="P83" s="1044" t="s">
        <v>429</v>
      </c>
      <c r="Q83" s="1038"/>
      <c r="R83" s="146" t="s">
        <v>426</v>
      </c>
      <c r="S83" s="1044" t="s">
        <v>440</v>
      </c>
      <c r="T83" s="1038"/>
      <c r="U83" s="1044" t="s">
        <v>429</v>
      </c>
      <c r="V83" s="1038"/>
      <c r="W83" s="146" t="s">
        <v>426</v>
      </c>
      <c r="X83" s="148"/>
      <c r="Z83" s="1032"/>
      <c r="AA83" s="1033"/>
      <c r="AB83" s="1017" t="s">
        <v>551</v>
      </c>
      <c r="AC83" s="1026" t="s">
        <v>440</v>
      </c>
      <c r="AD83" s="1027"/>
      <c r="AE83" s="1027" t="s">
        <v>429</v>
      </c>
      <c r="AF83" s="1027"/>
      <c r="AG83" s="167" t="s">
        <v>426</v>
      </c>
      <c r="AH83" s="1026" t="s">
        <v>440</v>
      </c>
      <c r="AI83" s="1027"/>
      <c r="AJ83" s="1027" t="s">
        <v>429</v>
      </c>
      <c r="AK83" s="1027"/>
      <c r="AL83" s="168" t="s">
        <v>426</v>
      </c>
    </row>
    <row r="84" spans="1:38" s="136" customFormat="1" ht="23" customHeight="1">
      <c r="A84" s="1032"/>
      <c r="B84" s="1033"/>
      <c r="C84" s="1040"/>
      <c r="D84" s="1030" t="str">
        <f>IF('情報入力シート② (経費他)'!F157="","",'情報入力シート② (経費他)'!F157)</f>
        <v/>
      </c>
      <c r="E84" s="1031" t="str">
        <f>IF('情報入力シート② (経費他)'!F92="","",'情報入力シート② (経費他)'!F92)</f>
        <v>製造者名</v>
      </c>
      <c r="F84" s="1031" t="str">
        <f>IF('情報入力シート② (経費他)'!I157="","",'情報入力シート② (経費他)'!I157)</f>
        <v/>
      </c>
      <c r="G84" s="1031" t="str">
        <f>IF('情報入力シート② (経費他)'!H92="","",'情報入力シート② (経費他)'!H92)</f>
        <v/>
      </c>
      <c r="H84" s="173" t="str">
        <f>IF('情報入力シート② (経費他)'!L157="","",'情報入力シート② (経費他)'!L157)</f>
        <v/>
      </c>
      <c r="I84" s="1030" t="str">
        <f>IF('情報入力シート② (経費他)'!F158="","",'情報入力シート② (経費他)'!F158)</f>
        <v/>
      </c>
      <c r="J84" s="1031" t="str">
        <f>IF('情報入力シート② (経費他)'!K92="","",'情報入力シート② (経費他)'!K92)</f>
        <v/>
      </c>
      <c r="K84" s="1031" t="str">
        <f>IF('情報入力シート② (経費他)'!I158="","",'情報入力シート② (経費他)'!I158)</f>
        <v/>
      </c>
      <c r="L84" s="1031" t="str">
        <f>IF('情報入力シート② (経費他)'!M92="","",'情報入力シート② (経費他)'!M92)</f>
        <v/>
      </c>
      <c r="M84" s="174" t="str">
        <f>IF('情報入力シート② (経費他)'!L158="","",'情報入力シート② (経費他)'!L158)</f>
        <v/>
      </c>
      <c r="N84" s="1045"/>
      <c r="O84" s="1039"/>
      <c r="P84" s="1039"/>
      <c r="Q84" s="1039"/>
      <c r="R84" s="145"/>
      <c r="S84" s="1039"/>
      <c r="T84" s="1039"/>
      <c r="U84" s="1039"/>
      <c r="V84" s="1039"/>
      <c r="W84" s="145"/>
      <c r="Z84" s="1032"/>
      <c r="AA84" s="1033"/>
      <c r="AB84" s="1040"/>
      <c r="AC84" s="1030"/>
      <c r="AD84" s="1031"/>
      <c r="AE84" s="1031"/>
      <c r="AF84" s="1031"/>
      <c r="AG84" s="173"/>
      <c r="AH84" s="1030"/>
      <c r="AI84" s="1031"/>
      <c r="AJ84" s="1031"/>
      <c r="AK84" s="1031"/>
      <c r="AL84" s="174"/>
    </row>
    <row r="85" spans="1:38" s="136" customFormat="1" ht="14.5" customHeight="1" thickBot="1">
      <c r="A85" s="1034"/>
      <c r="B85" s="1035"/>
      <c r="C85" s="1040"/>
      <c r="D85" s="1036">
        <v>3</v>
      </c>
      <c r="E85" s="1036"/>
      <c r="F85" s="1036"/>
      <c r="G85" s="1036"/>
      <c r="H85" s="1036"/>
      <c r="I85" s="1036">
        <v>4</v>
      </c>
      <c r="J85" s="1036"/>
      <c r="K85" s="1036"/>
      <c r="L85" s="1036"/>
      <c r="M85" s="1037"/>
      <c r="N85" s="148"/>
      <c r="O85" s="1046"/>
      <c r="P85" s="1046"/>
      <c r="S85" s="147"/>
      <c r="T85" s="147"/>
      <c r="U85" s="147"/>
      <c r="Z85" s="1034"/>
      <c r="AA85" s="1035"/>
      <c r="AB85" s="1040"/>
      <c r="AC85" s="1036">
        <v>3</v>
      </c>
      <c r="AD85" s="1036"/>
      <c r="AE85" s="1036"/>
      <c r="AF85" s="1036"/>
      <c r="AG85" s="1036"/>
      <c r="AH85" s="1036">
        <v>4</v>
      </c>
      <c r="AI85" s="1036"/>
      <c r="AJ85" s="1036"/>
      <c r="AK85" s="1036"/>
      <c r="AL85" s="1037"/>
    </row>
    <row r="86" spans="1:38" s="136" customFormat="1" ht="23" customHeight="1">
      <c r="A86" s="1024" t="s">
        <v>549</v>
      </c>
      <c r="B86" s="1025"/>
      <c r="C86" s="1041"/>
      <c r="D86" s="1026" t="s">
        <v>440</v>
      </c>
      <c r="E86" s="1027"/>
      <c r="F86" s="1027" t="s">
        <v>429</v>
      </c>
      <c r="G86" s="1027"/>
      <c r="H86" s="167" t="s">
        <v>426</v>
      </c>
      <c r="I86" s="1026" t="s">
        <v>440</v>
      </c>
      <c r="J86" s="1027"/>
      <c r="K86" s="1027" t="s">
        <v>429</v>
      </c>
      <c r="L86" s="1027"/>
      <c r="M86" s="168" t="s">
        <v>426</v>
      </c>
      <c r="N86" s="148"/>
      <c r="Z86" s="1024" t="s">
        <v>549</v>
      </c>
      <c r="AA86" s="1025"/>
      <c r="AB86" s="1041"/>
      <c r="AC86" s="1026" t="s">
        <v>440</v>
      </c>
      <c r="AD86" s="1027"/>
      <c r="AE86" s="1027" t="s">
        <v>429</v>
      </c>
      <c r="AF86" s="1027"/>
      <c r="AG86" s="167" t="s">
        <v>426</v>
      </c>
      <c r="AH86" s="1026" t="s">
        <v>440</v>
      </c>
      <c r="AI86" s="1027"/>
      <c r="AJ86" s="1027" t="s">
        <v>429</v>
      </c>
      <c r="AK86" s="1027"/>
      <c r="AL86" s="168" t="s">
        <v>426</v>
      </c>
    </row>
    <row r="87" spans="1:38" s="136" customFormat="1" ht="23" customHeight="1" thickBot="1">
      <c r="A87" s="1028" t="str">
        <f>IF('情報入力シート② (経費他)'!E155="","",'情報入力シート② (経費他)'!E155)</f>
        <v/>
      </c>
      <c r="B87" s="1029"/>
      <c r="C87" s="1042"/>
      <c r="D87" s="1030" t="str">
        <f>IF('情報入力シート② (経費他)'!F159="","",'情報入力シート② (経費他)'!F159)</f>
        <v/>
      </c>
      <c r="E87" s="1031" t="str">
        <f>IF('情報入力シート② (経費他)'!F95="","",'情報入力シート② (経費他)'!F95)</f>
        <v/>
      </c>
      <c r="F87" s="1031" t="str">
        <f>IF('情報入力シート② (経費他)'!I159="","",'情報入力シート② (経費他)'!I159)</f>
        <v/>
      </c>
      <c r="G87" s="1031" t="str">
        <f>IF('情報入力シート② (経費他)'!H95="","",'情報入力シート② (経費他)'!H95)</f>
        <v/>
      </c>
      <c r="H87" s="173" t="str">
        <f>IF('情報入力シート② (経費他)'!L159="","",'情報入力シート② (経費他)'!L159)</f>
        <v/>
      </c>
      <c r="I87" s="1030" t="str">
        <f>IF('情報入力シート② (経費他)'!F160="","",'情報入力シート② (経費他)'!F160)</f>
        <v/>
      </c>
      <c r="J87" s="1031" t="str">
        <f>IF('情報入力シート② (経費他)'!K95="","",'情報入力シート② (経費他)'!K95)</f>
        <v/>
      </c>
      <c r="K87" s="1031" t="str">
        <f>IF('情報入力シート② (経費他)'!I160="","",'情報入力シート② (経費他)'!I160)</f>
        <v/>
      </c>
      <c r="L87" s="1031" t="str">
        <f>IF('情報入力シート② (経費他)'!M95="","",'情報入力シート② (経費他)'!M95)</f>
        <v/>
      </c>
      <c r="M87" s="174" t="str">
        <f>IF('情報入力シート② (経費他)'!L160="","",'情報入力シート② (経費他)'!L160)</f>
        <v/>
      </c>
      <c r="Z87" s="1028"/>
      <c r="AA87" s="1029"/>
      <c r="AB87" s="1042"/>
      <c r="AC87" s="1030"/>
      <c r="AD87" s="1031"/>
      <c r="AE87" s="1031"/>
      <c r="AF87" s="1031"/>
      <c r="AG87" s="173"/>
      <c r="AH87" s="1030"/>
      <c r="AI87" s="1031"/>
      <c r="AJ87" s="1031"/>
      <c r="AK87" s="1031"/>
      <c r="AL87" s="174"/>
    </row>
    <row r="88" spans="1:38" s="136" customFormat="1" ht="27" customHeight="1">
      <c r="A88" s="1012" t="s">
        <v>574</v>
      </c>
      <c r="B88" s="1013"/>
      <c r="C88" s="151" t="s">
        <v>546</v>
      </c>
      <c r="D88" s="1016" t="str">
        <f>IF('情報入力シート② (経費他)'!E165="","",'情報入力シート② (経費他)'!E165)</f>
        <v/>
      </c>
      <c r="E88" s="1016" t="str">
        <f>IF('情報入力シート② (経費他)'!F96="","",'情報入力シート② (経費他)'!F96)</f>
        <v/>
      </c>
      <c r="F88" s="1016" t="str">
        <f>IF('情報入力シート② (経費他)'!G96="","",'情報入力シート② (経費他)'!G96)</f>
        <v/>
      </c>
      <c r="G88" s="1016" t="str">
        <f>IF('情報入力シート② (経費他)'!H96="","",'情報入力シート② (経費他)'!H96)</f>
        <v/>
      </c>
      <c r="H88" s="1017" t="s">
        <v>659</v>
      </c>
      <c r="I88" s="1017"/>
      <c r="J88" s="1018" t="str">
        <f>IF('情報入力シート② (経費他)'!E166="","",'情報入力シート② (経費他)'!E166)</f>
        <v/>
      </c>
      <c r="K88" s="1019" t="str">
        <f>IF('情報入力シート② (経費他)'!L96="","",'情報入力シート② (経費他)'!L96)</f>
        <v/>
      </c>
      <c r="L88" s="1019" t="str">
        <f>IF('情報入力シート② (経費他)'!M96="","",'情報入力シート② (経費他)'!M96)</f>
        <v/>
      </c>
      <c r="M88" s="1020" t="str">
        <f>IF('情報入力シート② (経費他)'!N96="","",'情報入力シート② (経費他)'!N96)</f>
        <v>個</v>
      </c>
      <c r="N88" s="148"/>
      <c r="O88" s="148"/>
      <c r="Z88" s="1012" t="s">
        <v>574</v>
      </c>
      <c r="AA88" s="1013"/>
      <c r="AB88" s="151" t="s">
        <v>546</v>
      </c>
      <c r="AC88" s="1089"/>
      <c r="AD88" s="1089"/>
      <c r="AE88" s="1089"/>
      <c r="AF88" s="1089"/>
      <c r="AG88" s="1017" t="s">
        <v>659</v>
      </c>
      <c r="AH88" s="1017"/>
      <c r="AI88" s="1090"/>
      <c r="AJ88" s="1091"/>
      <c r="AK88" s="1091"/>
      <c r="AL88" s="1092"/>
    </row>
    <row r="89" spans="1:38" s="136" customFormat="1" ht="27" customHeight="1" thickBot="1">
      <c r="A89" s="1014"/>
      <c r="B89" s="1015"/>
      <c r="C89" s="169" t="s">
        <v>716</v>
      </c>
      <c r="D89" s="170" t="str">
        <f>IF('情報入力シート② (経費他)'!E167="","",'情報入力シート② (経費他)'!E167)</f>
        <v/>
      </c>
      <c r="E89" s="171" t="str">
        <f>IF('情報入力シート② (経費他)'!L167="","",'情報入力シート② (経費他)'!L167)</f>
        <v/>
      </c>
      <c r="F89" s="154" t="s">
        <v>384</v>
      </c>
      <c r="G89" s="1021" t="str">
        <f>IF('情報入力シート② (経費他)'!E168="","",'情報入力シート② (経費他)'!E168)</f>
        <v/>
      </c>
      <c r="H89" s="1022" t="str">
        <f>IF('情報入力シート② (経費他)'!I97="","",'情報入力シート② (経費他)'!I97)</f>
        <v>混合器</v>
      </c>
      <c r="I89" s="1022" t="str">
        <f>IF('情報入力シート② (経費他)'!J97="","",'情報入力シート② (経費他)'!J97)</f>
        <v/>
      </c>
      <c r="J89" s="1022" t="str">
        <f>IF('情報入力シート② (経費他)'!K97="","",'情報入力シート② (経費他)'!K97)</f>
        <v>□</v>
      </c>
      <c r="K89" s="1022" t="str">
        <f>IF('情報入力シート② (経費他)'!L97="","",'情報入力シート② (経費他)'!L97)</f>
        <v>配管</v>
      </c>
      <c r="L89" s="1022" t="str">
        <f>IF('情報入力シート② (経費他)'!M97="","",'情報入力シート② (経費他)'!M97)</f>
        <v/>
      </c>
      <c r="M89" s="1023" t="str">
        <f>IF('情報入力シート② (経費他)'!N97="","",'情報入力シート② (経費他)'!N97)</f>
        <v/>
      </c>
      <c r="Z89" s="1014"/>
      <c r="AA89" s="1015"/>
      <c r="AB89" s="169" t="s">
        <v>716</v>
      </c>
      <c r="AC89" s="170"/>
      <c r="AD89" s="171"/>
      <c r="AE89" s="154" t="s">
        <v>384</v>
      </c>
      <c r="AF89" s="1021"/>
      <c r="AG89" s="1022"/>
      <c r="AH89" s="1022"/>
      <c r="AI89" s="1022"/>
      <c r="AJ89" s="1022"/>
      <c r="AK89" s="1022"/>
      <c r="AL89" s="1023"/>
    </row>
    <row r="90" spans="1:38" s="136" customFormat="1" ht="10" customHeight="1">
      <c r="A90" s="156"/>
      <c r="B90" s="156"/>
      <c r="C90" s="157"/>
      <c r="D90" s="158"/>
      <c r="E90" s="159"/>
      <c r="F90" s="160"/>
      <c r="G90" s="160"/>
      <c r="H90" s="160"/>
      <c r="I90" s="160"/>
      <c r="J90" s="160"/>
      <c r="K90" s="160"/>
      <c r="L90" s="160"/>
      <c r="M90" s="160"/>
      <c r="Z90" s="156"/>
      <c r="AA90" s="156"/>
      <c r="AB90" s="157"/>
      <c r="AC90" s="158"/>
      <c r="AD90" s="159"/>
      <c r="AE90" s="160"/>
      <c r="AF90" s="160"/>
      <c r="AG90" s="160"/>
      <c r="AH90" s="160"/>
      <c r="AI90" s="160"/>
      <c r="AJ90" s="160"/>
      <c r="AK90" s="160"/>
      <c r="AL90" s="160"/>
    </row>
    <row r="91" spans="1:38" ht="22" thickBot="1">
      <c r="A91" s="176" t="s">
        <v>586</v>
      </c>
      <c r="Z91" s="176" t="s">
        <v>586</v>
      </c>
    </row>
    <row r="92" spans="1:38" s="136" customFormat="1" ht="28.5" customHeight="1">
      <c r="A92" s="1082" t="s">
        <v>389</v>
      </c>
      <c r="B92" s="1083"/>
      <c r="C92" s="172" t="s">
        <v>547</v>
      </c>
      <c r="D92" s="1085" t="str">
        <f>IF('情報入力シート② (経費他)'!$E$171="","",'情報入力シート② (経費他)'!$E$171)</f>
        <v/>
      </c>
      <c r="E92" s="1085"/>
      <c r="F92" s="1085"/>
      <c r="G92" s="1085"/>
      <c r="H92" s="1085"/>
      <c r="I92" s="1085"/>
      <c r="J92" s="1085"/>
      <c r="K92" s="1085"/>
      <c r="L92" s="1085"/>
      <c r="M92" s="1086"/>
      <c r="Z92" s="1082" t="s">
        <v>389</v>
      </c>
      <c r="AA92" s="1083"/>
      <c r="AB92" s="172" t="s">
        <v>547</v>
      </c>
      <c r="AC92" s="1085"/>
      <c r="AD92" s="1085"/>
      <c r="AE92" s="1085"/>
      <c r="AF92" s="1085"/>
      <c r="AG92" s="1085"/>
      <c r="AH92" s="1085"/>
      <c r="AI92" s="1085"/>
      <c r="AJ92" s="1085"/>
      <c r="AK92" s="1085"/>
      <c r="AL92" s="1086"/>
    </row>
    <row r="93" spans="1:38" s="136" customFormat="1" ht="28.5" customHeight="1">
      <c r="A93" s="1084"/>
      <c r="B93" s="1042"/>
      <c r="C93" s="164" t="s">
        <v>1</v>
      </c>
      <c r="D93" s="301" t="str">
        <f>IF('情報入力シート② (経費他)'!$E$172="","",'情報入力シート② (経費他)'!$E$172)</f>
        <v/>
      </c>
      <c r="E93" s="1087" t="str">
        <f>IF('情報入力シート② (経費他)'!$E$173="","",'情報入力シート② (経費他)'!$E$173)</f>
        <v/>
      </c>
      <c r="F93" s="1087"/>
      <c r="G93" s="1087"/>
      <c r="H93" s="1087"/>
      <c r="I93" s="1087"/>
      <c r="J93" s="1087"/>
      <c r="K93" s="1087"/>
      <c r="L93" s="1087"/>
      <c r="M93" s="1088"/>
      <c r="Z93" s="1084"/>
      <c r="AA93" s="1042"/>
      <c r="AB93" s="164" t="s">
        <v>1</v>
      </c>
      <c r="AC93" s="301"/>
      <c r="AD93" s="1087"/>
      <c r="AE93" s="1087"/>
      <c r="AF93" s="1087"/>
      <c r="AG93" s="1087"/>
      <c r="AH93" s="1087"/>
      <c r="AI93" s="1087"/>
      <c r="AJ93" s="1087"/>
      <c r="AK93" s="1087"/>
      <c r="AL93" s="1088"/>
    </row>
    <row r="94" spans="1:38" s="136" customFormat="1" ht="29.5" customHeight="1">
      <c r="A94" s="1047" t="s">
        <v>577</v>
      </c>
      <c r="B94" s="1048"/>
      <c r="C94" s="150" t="s">
        <v>552</v>
      </c>
      <c r="D94" s="1049" t="str">
        <f>IF('情報入力シート② (経費他)'!E174="","",'情報入力シート② (経費他)'!E174)</f>
        <v/>
      </c>
      <c r="E94" s="1050"/>
      <c r="F94" s="1050"/>
      <c r="G94" s="1051"/>
      <c r="H94" s="1052" t="s">
        <v>553</v>
      </c>
      <c r="I94" s="1048"/>
      <c r="J94" s="1053" t="str">
        <f>IF('情報入力シート② (経費他)'!E175="","",'情報入力シート② (経費他)'!E175)</f>
        <v/>
      </c>
      <c r="K94" s="1053"/>
      <c r="L94" s="1053"/>
      <c r="M94" s="1054"/>
      <c r="Z94" s="1047" t="s">
        <v>577</v>
      </c>
      <c r="AA94" s="1048"/>
      <c r="AB94" s="150" t="s">
        <v>552</v>
      </c>
      <c r="AC94" s="1049"/>
      <c r="AD94" s="1050"/>
      <c r="AE94" s="1050"/>
      <c r="AF94" s="1051"/>
      <c r="AG94" s="1052" t="s">
        <v>553</v>
      </c>
      <c r="AH94" s="1048"/>
      <c r="AI94" s="1053"/>
      <c r="AJ94" s="1053"/>
      <c r="AK94" s="1053"/>
      <c r="AL94" s="1054"/>
    </row>
    <row r="95" spans="1:38" s="136" customFormat="1" ht="30.5" customHeight="1">
      <c r="A95" s="1055" t="s">
        <v>578</v>
      </c>
      <c r="B95" s="1056"/>
      <c r="C95" s="155" t="s">
        <v>540</v>
      </c>
      <c r="D95" s="1059" t="s">
        <v>417</v>
      </c>
      <c r="E95" s="1060"/>
      <c r="F95" s="1061" t="str">
        <f>IF('情報入力シート② (経費他)'!E176="","",'情報入力シート② (経費他)'!E176)</f>
        <v/>
      </c>
      <c r="G95" s="1062" t="str">
        <f>IF('情報入力シート② (経費他)'!H103="","",'情報入力シート② (経費他)'!H103)</f>
        <v/>
      </c>
      <c r="H95" s="1059" t="s">
        <v>392</v>
      </c>
      <c r="I95" s="1060"/>
      <c r="J95" s="1061" t="str">
        <f>IF('情報入力シート② (経費他)'!E177="","",'情報入力シート② (経費他)'!E177)</f>
        <v/>
      </c>
      <c r="K95" s="1062" t="str">
        <f>IF('情報入力シート② (経費他)'!L103="","",'情報入力シート② (経費他)'!L103)</f>
        <v/>
      </c>
      <c r="L95" s="152"/>
      <c r="M95" s="153"/>
      <c r="Z95" s="1055" t="s">
        <v>578</v>
      </c>
      <c r="AA95" s="1056"/>
      <c r="AB95" s="155" t="s">
        <v>540</v>
      </c>
      <c r="AC95" s="1059" t="s">
        <v>417</v>
      </c>
      <c r="AD95" s="1060"/>
      <c r="AE95" s="1061"/>
      <c r="AF95" s="1062"/>
      <c r="AG95" s="1059" t="s">
        <v>392</v>
      </c>
      <c r="AH95" s="1060"/>
      <c r="AI95" s="1061"/>
      <c r="AJ95" s="1062"/>
      <c r="AK95" s="152"/>
      <c r="AL95" s="153"/>
    </row>
    <row r="96" spans="1:38" s="136" customFormat="1" ht="30.5" customHeight="1">
      <c r="A96" s="1057"/>
      <c r="B96" s="1058"/>
      <c r="C96" s="149" t="s">
        <v>558</v>
      </c>
      <c r="D96" s="1063" t="s">
        <v>556</v>
      </c>
      <c r="E96" s="1058"/>
      <c r="F96" s="1064" t="str">
        <f>IF('情報入力シート② (経費他)'!E178="","",'情報入力シート② (経費他)'!E178)</f>
        <v/>
      </c>
      <c r="G96" s="1065" t="str">
        <f>IF('情報入力シート② (経費他)'!H104="","",'情報入力シート② (経費他)'!H104)</f>
        <v/>
      </c>
      <c r="H96" s="1066" t="s">
        <v>555</v>
      </c>
      <c r="I96" s="1067"/>
      <c r="J96" s="1064" t="str">
        <f>IF('情報入力シート② (経費他)'!E179="","",'情報入力シート② (経費他)'!E179)</f>
        <v/>
      </c>
      <c r="K96" s="1065" t="str">
        <f>IF('情報入力シート② (経費他)'!L104="","",'情報入力シート② (経費他)'!L104)</f>
        <v/>
      </c>
      <c r="L96" s="152"/>
      <c r="M96" s="153"/>
      <c r="Z96" s="1057"/>
      <c r="AA96" s="1058"/>
      <c r="AB96" s="149" t="s">
        <v>558</v>
      </c>
      <c r="AC96" s="1063" t="s">
        <v>556</v>
      </c>
      <c r="AD96" s="1058"/>
      <c r="AE96" s="1064"/>
      <c r="AF96" s="1065"/>
      <c r="AG96" s="1066" t="s">
        <v>555</v>
      </c>
      <c r="AH96" s="1067"/>
      <c r="AI96" s="1064"/>
      <c r="AJ96" s="1065"/>
      <c r="AK96" s="152"/>
      <c r="AL96" s="153"/>
    </row>
    <row r="97" spans="1:38" s="136" customFormat="1" ht="23" customHeight="1">
      <c r="A97" s="1068" t="s">
        <v>554</v>
      </c>
      <c r="B97" s="1069"/>
      <c r="C97" s="162" t="s">
        <v>441</v>
      </c>
      <c r="D97" s="1072" t="str">
        <f>IF('情報入力シート② (経費他)'!E181="","",'情報入力シート② (経費他)'!E181)</f>
        <v/>
      </c>
      <c r="E97" s="1073" t="str">
        <f>IF('情報入力シート② (経費他)'!F105="","",'情報入力シート② (経費他)'!F105)</f>
        <v/>
      </c>
      <c r="F97" s="1073" t="str">
        <f>IF('情報入力シート② (経費他)'!G105="","",'情報入力シート② (経費他)'!G105)</f>
        <v/>
      </c>
      <c r="G97" s="1074" t="str">
        <f>IF('情報入力シート② (経費他)'!H105="","",'情報入力シート② (経費他)'!H105)</f>
        <v/>
      </c>
      <c r="H97" s="1059" t="s">
        <v>545</v>
      </c>
      <c r="I97" s="1060"/>
      <c r="J97" s="1072" t="str">
        <f>IF('情報入力シート② (経費他)'!E182="","",'情報入力シート② (経費他)'!E182)</f>
        <v/>
      </c>
      <c r="K97" s="1073" t="str">
        <f>IF('情報入力シート② (経費他)'!L105="","",'情報入力シート② (経費他)'!L105)</f>
        <v/>
      </c>
      <c r="L97" s="1073" t="str">
        <f>IF('情報入力シート② (経費他)'!M105="","",'情報入力シート② (経費他)'!M105)</f>
        <v/>
      </c>
      <c r="M97" s="1075" t="str">
        <f>IF('情報入力シート② (経費他)'!N105="","",'情報入力シート② (経費他)'!N105)</f>
        <v/>
      </c>
      <c r="Z97" s="1068" t="s">
        <v>554</v>
      </c>
      <c r="AA97" s="1069"/>
      <c r="AB97" s="162" t="s">
        <v>441</v>
      </c>
      <c r="AC97" s="1072"/>
      <c r="AD97" s="1073"/>
      <c r="AE97" s="1073"/>
      <c r="AF97" s="1074"/>
      <c r="AG97" s="1059" t="s">
        <v>545</v>
      </c>
      <c r="AH97" s="1060"/>
      <c r="AI97" s="1072"/>
      <c r="AJ97" s="1073"/>
      <c r="AK97" s="1073"/>
      <c r="AL97" s="1075"/>
    </row>
    <row r="98" spans="1:38" s="136" customFormat="1" ht="23" customHeight="1">
      <c r="A98" s="1012"/>
      <c r="B98" s="1013"/>
      <c r="C98" s="163" t="s">
        <v>429</v>
      </c>
      <c r="D98" s="1076" t="str">
        <f>IF('情報入力シート② (経費他)'!E183="","",'情報入力シート② (経費他)'!E183)</f>
        <v/>
      </c>
      <c r="E98" s="1076" t="str">
        <f>IF('情報入力シート② (経費他)'!F106="","",'情報入力シート② (経費他)'!F106)</f>
        <v/>
      </c>
      <c r="F98" s="1077" t="str">
        <f>IF('情報入力シート② (経費他)'!G106="","",'情報入力シート② (経費他)'!G106)</f>
        <v/>
      </c>
      <c r="G98" s="1077" t="str">
        <f>IF('情報入力シート② (経費他)'!H106="","",'情報入力シート② (経費他)'!H106)</f>
        <v/>
      </c>
      <c r="H98" s="1078" t="s">
        <v>397</v>
      </c>
      <c r="I98" s="1078"/>
      <c r="J98" s="1077" t="str">
        <f>IF('情報入力シート② (経費他)'!E184="","",'情報入力シート② (経費他)'!E184)</f>
        <v/>
      </c>
      <c r="K98" s="1077" t="str">
        <f>IF('情報入力シート② (経費他)'!L106="","",'情報入力シート② (経費他)'!L106)</f>
        <v/>
      </c>
      <c r="L98" s="1077" t="str">
        <f>IF('情報入力シート② (経費他)'!M106="","",'情報入力シート② (経費他)'!M106)</f>
        <v/>
      </c>
      <c r="M98" s="1079" t="str">
        <f>IF('情報入力シート② (経費他)'!N106="","",'情報入力シート② (経費他)'!N106)</f>
        <v/>
      </c>
      <c r="Z98" s="1012"/>
      <c r="AA98" s="1013"/>
      <c r="AB98" s="163" t="s">
        <v>429</v>
      </c>
      <c r="AC98" s="1076"/>
      <c r="AD98" s="1076"/>
      <c r="AE98" s="1077"/>
      <c r="AF98" s="1077"/>
      <c r="AG98" s="1078" t="s">
        <v>397</v>
      </c>
      <c r="AH98" s="1078"/>
      <c r="AI98" s="1077"/>
      <c r="AJ98" s="1077"/>
      <c r="AK98" s="1077"/>
      <c r="AL98" s="1079"/>
    </row>
    <row r="99" spans="1:38" s="136" customFormat="1" ht="30.5" customHeight="1">
      <c r="A99" s="1070"/>
      <c r="B99" s="1071"/>
      <c r="C99" s="164" t="s">
        <v>548</v>
      </c>
      <c r="D99" s="165" t="str">
        <f>IF('情報入力シート② (経費他)'!E185="","",'情報入力シート② (経費他)'!E185)</f>
        <v/>
      </c>
      <c r="E99" s="166" t="str">
        <f>IF('情報入力シート② (経費他)'!L185="","",'情報入力シート② (経費他)'!L185)</f>
        <v/>
      </c>
      <c r="F99" s="150" t="s">
        <v>384</v>
      </c>
      <c r="G99" s="1080" t="str">
        <f>IF('情報入力シート② (経費他)'!E186="","",'情報入力シート② (経費他)'!E186)</f>
        <v/>
      </c>
      <c r="H99" s="1080" t="str">
        <f>IF('情報入力シート② (経費他)'!I107="","",'情報入力シート② (経費他)'!I107)</f>
        <v/>
      </c>
      <c r="I99" s="1080" t="str">
        <f>IF('情報入力シート② (経費他)'!J107="","",'情報入力シート② (経費他)'!J107)</f>
        <v/>
      </c>
      <c r="J99" s="1080" t="str">
        <f>IF('情報入力シート② (経費他)'!K107="","",'情報入力シート② (経費他)'!K107)</f>
        <v/>
      </c>
      <c r="K99" s="1080" t="str">
        <f>IF('情報入力シート② (経費他)'!L107="","",'情報入力シート② (経費他)'!L107)</f>
        <v/>
      </c>
      <c r="L99" s="1080" t="str">
        <f>IF('情報入力シート② (経費他)'!M107="","",'情報入力シート② (経費他)'!M107)</f>
        <v/>
      </c>
      <c r="M99" s="1081" t="str">
        <f>IF('情報入力シート② (経費他)'!N107="","",'情報入力シート② (経費他)'!N107)</f>
        <v/>
      </c>
      <c r="Z99" s="1070"/>
      <c r="AA99" s="1071"/>
      <c r="AB99" s="164" t="s">
        <v>548</v>
      </c>
      <c r="AC99" s="165"/>
      <c r="AD99" s="166"/>
      <c r="AE99" s="150" t="s">
        <v>384</v>
      </c>
      <c r="AF99" s="1080" t="str">
        <f>IF('情報入力シート② (経費他)'!AC157="","",'情報入力シート② (経費他)'!AC157)</f>
        <v/>
      </c>
      <c r="AG99" s="1080" t="str">
        <f>IF('情報入力シート② (経費他)'!AK107="","",'情報入力シート② (経費他)'!AK107)</f>
        <v/>
      </c>
      <c r="AH99" s="1080" t="str">
        <f>IF('情報入力シート② (経費他)'!AL107="","",'情報入力シート② (経費他)'!AL107)</f>
        <v>名称</v>
      </c>
      <c r="AI99" s="1080" t="str">
        <f>IF('情報入力シート② (経費他)'!AM107="","",'情報入力シート② (経費他)'!AM107)</f>
        <v/>
      </c>
      <c r="AJ99" s="1080" t="str">
        <f>IF('情報入力シート② (経費他)'!AN107="","",'情報入力シート② (経費他)'!AN107)</f>
        <v/>
      </c>
      <c r="AK99" s="1080" t="str">
        <f>IF('情報入力シート② (経費他)'!AO107="","",'情報入力シート② (経費他)'!AO107)</f>
        <v/>
      </c>
      <c r="AL99" s="1081" t="str">
        <f>IF('情報入力シート② (経費他)'!AP107="","",'情報入力シート② (経費他)'!AP107)</f>
        <v/>
      </c>
    </row>
    <row r="100" spans="1:38" s="136" customFormat="1" ht="17" customHeight="1">
      <c r="A100" s="1032" t="s">
        <v>436</v>
      </c>
      <c r="B100" s="1033"/>
      <c r="C100" s="150" t="s">
        <v>550</v>
      </c>
      <c r="D100" s="1036">
        <v>1</v>
      </c>
      <c r="E100" s="1036"/>
      <c r="F100" s="1036"/>
      <c r="G100" s="1036"/>
      <c r="H100" s="1036"/>
      <c r="I100" s="1036">
        <v>2</v>
      </c>
      <c r="J100" s="1036"/>
      <c r="K100" s="1036"/>
      <c r="L100" s="1036"/>
      <c r="M100" s="1037"/>
      <c r="N100" s="1038">
        <v>3</v>
      </c>
      <c r="O100" s="1039"/>
      <c r="P100" s="1039"/>
      <c r="Q100" s="1039"/>
      <c r="R100" s="1039"/>
      <c r="S100" s="1039">
        <v>4</v>
      </c>
      <c r="T100" s="1039"/>
      <c r="U100" s="1039"/>
      <c r="V100" s="1039"/>
      <c r="W100" s="1039"/>
      <c r="X100" s="148"/>
      <c r="Z100" s="1032" t="s">
        <v>436</v>
      </c>
      <c r="AA100" s="1033"/>
      <c r="AB100" s="150" t="s">
        <v>550</v>
      </c>
      <c r="AC100" s="1036">
        <v>1</v>
      </c>
      <c r="AD100" s="1036"/>
      <c r="AE100" s="1036"/>
      <c r="AF100" s="1036"/>
      <c r="AG100" s="1036"/>
      <c r="AH100" s="1036">
        <v>2</v>
      </c>
      <c r="AI100" s="1036"/>
      <c r="AJ100" s="1036"/>
      <c r="AK100" s="1036"/>
      <c r="AL100" s="1037"/>
    </row>
    <row r="101" spans="1:38" s="136" customFormat="1" ht="23" customHeight="1">
      <c r="A101" s="1032"/>
      <c r="B101" s="1033"/>
      <c r="C101" s="1017" t="s">
        <v>551</v>
      </c>
      <c r="D101" s="1026" t="s">
        <v>440</v>
      </c>
      <c r="E101" s="1027"/>
      <c r="F101" s="1027" t="s">
        <v>429</v>
      </c>
      <c r="G101" s="1027"/>
      <c r="H101" s="167" t="s">
        <v>426</v>
      </c>
      <c r="I101" s="1026" t="s">
        <v>440</v>
      </c>
      <c r="J101" s="1027"/>
      <c r="K101" s="1027" t="s">
        <v>429</v>
      </c>
      <c r="L101" s="1027"/>
      <c r="M101" s="168" t="s">
        <v>426</v>
      </c>
      <c r="N101" s="1043" t="s">
        <v>440</v>
      </c>
      <c r="O101" s="1038"/>
      <c r="P101" s="1044" t="s">
        <v>429</v>
      </c>
      <c r="Q101" s="1038"/>
      <c r="R101" s="146" t="s">
        <v>426</v>
      </c>
      <c r="S101" s="1044" t="s">
        <v>440</v>
      </c>
      <c r="T101" s="1038"/>
      <c r="U101" s="1044" t="s">
        <v>429</v>
      </c>
      <c r="V101" s="1038"/>
      <c r="W101" s="146" t="s">
        <v>426</v>
      </c>
      <c r="X101" s="148"/>
      <c r="Z101" s="1032"/>
      <c r="AA101" s="1033"/>
      <c r="AB101" s="1017" t="s">
        <v>551</v>
      </c>
      <c r="AC101" s="1026" t="s">
        <v>440</v>
      </c>
      <c r="AD101" s="1027"/>
      <c r="AE101" s="1027" t="s">
        <v>429</v>
      </c>
      <c r="AF101" s="1027"/>
      <c r="AG101" s="167" t="s">
        <v>426</v>
      </c>
      <c r="AH101" s="1026" t="s">
        <v>440</v>
      </c>
      <c r="AI101" s="1027"/>
      <c r="AJ101" s="1027" t="s">
        <v>429</v>
      </c>
      <c r="AK101" s="1027"/>
      <c r="AL101" s="168" t="s">
        <v>426</v>
      </c>
    </row>
    <row r="102" spans="1:38" s="136" customFormat="1" ht="23" customHeight="1">
      <c r="A102" s="1032"/>
      <c r="B102" s="1033"/>
      <c r="C102" s="1040"/>
      <c r="D102" s="1030" t="str">
        <f>IF('情報入力シート② (経費他)'!F189="","",'情報入力シート② (経費他)'!F189)</f>
        <v/>
      </c>
      <c r="E102" s="1031" t="str">
        <f>IF('情報入力シート② (経費他)'!F110="","",'情報入力シート② (経費他)'!F110)</f>
        <v/>
      </c>
      <c r="F102" s="1031" t="str">
        <f>IF('情報入力シート② (経費他)'!I189="","",'情報入力シート② (経費他)'!I189)</f>
        <v/>
      </c>
      <c r="G102" s="1031" t="str">
        <f>IF('情報入力シート② (経費他)'!H110="","",'情報入力シート② (経費他)'!H110)</f>
        <v/>
      </c>
      <c r="H102" s="173" t="str">
        <f>IF('情報入力シート② (経費他)'!L189="","",'情報入力シート② (経費他)'!L189)</f>
        <v/>
      </c>
      <c r="I102" s="1030" t="str">
        <f>IF('情報入力シート② (経費他)'!F190="","",'情報入力シート② (経費他)'!F190)</f>
        <v/>
      </c>
      <c r="J102" s="1031" t="str">
        <f>IF('情報入力シート② (経費他)'!K110="","",'情報入力シート② (経費他)'!K110)</f>
        <v/>
      </c>
      <c r="K102" s="1031" t="str">
        <f>IF('情報入力シート② (経費他)'!I190="","",'情報入力シート② (経費他)'!I190)</f>
        <v/>
      </c>
      <c r="L102" s="1031" t="str">
        <f>IF('情報入力シート② (経費他)'!M110="","",'情報入力シート② (経費他)'!M110)</f>
        <v/>
      </c>
      <c r="M102" s="174" t="str">
        <f>IF('情報入力シート② (経費他)'!L190="","",'情報入力シート② (経費他)'!L190)</f>
        <v/>
      </c>
      <c r="N102" s="1045"/>
      <c r="O102" s="1039"/>
      <c r="P102" s="1039"/>
      <c r="Q102" s="1039"/>
      <c r="R102" s="145"/>
      <c r="S102" s="1039"/>
      <c r="T102" s="1039"/>
      <c r="U102" s="1039"/>
      <c r="V102" s="1039"/>
      <c r="W102" s="145"/>
      <c r="Z102" s="1032"/>
      <c r="AA102" s="1033"/>
      <c r="AB102" s="1040"/>
      <c r="AC102" s="1030"/>
      <c r="AD102" s="1031"/>
      <c r="AE102" s="1031"/>
      <c r="AF102" s="1031"/>
      <c r="AG102" s="173"/>
      <c r="AH102" s="1030"/>
      <c r="AI102" s="1031"/>
      <c r="AJ102" s="1031"/>
      <c r="AK102" s="1031"/>
      <c r="AL102" s="174"/>
    </row>
    <row r="103" spans="1:38" s="136" customFormat="1" ht="14.5" customHeight="1" thickBot="1">
      <c r="A103" s="1034"/>
      <c r="B103" s="1035"/>
      <c r="C103" s="1040"/>
      <c r="D103" s="1036">
        <v>3</v>
      </c>
      <c r="E103" s="1036"/>
      <c r="F103" s="1036"/>
      <c r="G103" s="1036"/>
      <c r="H103" s="1036"/>
      <c r="I103" s="1036">
        <v>4</v>
      </c>
      <c r="J103" s="1036"/>
      <c r="K103" s="1036"/>
      <c r="L103" s="1036"/>
      <c r="M103" s="1037"/>
      <c r="N103" s="148"/>
      <c r="O103" s="1046"/>
      <c r="P103" s="1046"/>
      <c r="S103" s="147"/>
      <c r="T103" s="147"/>
      <c r="U103" s="147"/>
      <c r="Z103" s="1034"/>
      <c r="AA103" s="1035"/>
      <c r="AB103" s="1040"/>
      <c r="AC103" s="1036">
        <v>3</v>
      </c>
      <c r="AD103" s="1036"/>
      <c r="AE103" s="1036"/>
      <c r="AF103" s="1036"/>
      <c r="AG103" s="1036"/>
      <c r="AH103" s="1036">
        <v>4</v>
      </c>
      <c r="AI103" s="1036"/>
      <c r="AJ103" s="1036"/>
      <c r="AK103" s="1036"/>
      <c r="AL103" s="1037"/>
    </row>
    <row r="104" spans="1:38" s="136" customFormat="1" ht="23" customHeight="1">
      <c r="A104" s="1024" t="s">
        <v>549</v>
      </c>
      <c r="B104" s="1025"/>
      <c r="C104" s="1041"/>
      <c r="D104" s="1026" t="s">
        <v>440</v>
      </c>
      <c r="E104" s="1027"/>
      <c r="F104" s="1027" t="s">
        <v>429</v>
      </c>
      <c r="G104" s="1027"/>
      <c r="H104" s="167" t="s">
        <v>426</v>
      </c>
      <c r="I104" s="1026" t="s">
        <v>440</v>
      </c>
      <c r="J104" s="1027"/>
      <c r="K104" s="1027" t="s">
        <v>429</v>
      </c>
      <c r="L104" s="1027"/>
      <c r="M104" s="168" t="s">
        <v>426</v>
      </c>
      <c r="N104" s="148"/>
      <c r="Z104" s="1024" t="s">
        <v>549</v>
      </c>
      <c r="AA104" s="1025"/>
      <c r="AB104" s="1041"/>
      <c r="AC104" s="1026" t="s">
        <v>440</v>
      </c>
      <c r="AD104" s="1027"/>
      <c r="AE104" s="1027" t="s">
        <v>429</v>
      </c>
      <c r="AF104" s="1027"/>
      <c r="AG104" s="167" t="s">
        <v>426</v>
      </c>
      <c r="AH104" s="1026" t="s">
        <v>440</v>
      </c>
      <c r="AI104" s="1027"/>
      <c r="AJ104" s="1027" t="s">
        <v>429</v>
      </c>
      <c r="AK104" s="1027"/>
      <c r="AL104" s="168" t="s">
        <v>426</v>
      </c>
    </row>
    <row r="105" spans="1:38" s="136" customFormat="1" ht="23" customHeight="1" thickBot="1">
      <c r="A105" s="1028" t="str">
        <f>IF('情報入力シート② (経費他)'!E187="","",'情報入力シート② (経費他)'!E187)</f>
        <v/>
      </c>
      <c r="B105" s="1029"/>
      <c r="C105" s="1042"/>
      <c r="D105" s="1030" t="str">
        <f>IF('情報入力シート② (経費他)'!F191="","",'情報入力シート② (経費他)'!F191)</f>
        <v/>
      </c>
      <c r="E105" s="1031" t="str">
        <f>IF('情報入力シート② (経費他)'!F113="","",'情報入力シート② (経費他)'!F113)</f>
        <v/>
      </c>
      <c r="F105" s="1031" t="str">
        <f>IF('情報入力シート② (経費他)'!I191="","",'情報入力シート② (経費他)'!I191)</f>
        <v/>
      </c>
      <c r="G105" s="1031" t="str">
        <f>IF('情報入力シート② (経費他)'!H113="","",'情報入力シート② (経費他)'!H113)</f>
        <v/>
      </c>
      <c r="H105" s="173" t="str">
        <f>IF('情報入力シート② (経費他)'!L191="","",'情報入力シート② (経費他)'!L191)</f>
        <v/>
      </c>
      <c r="I105" s="1030" t="str">
        <f>IF('情報入力シート② (経費他)'!F192="","",'情報入力シート② (経費他)'!F192)</f>
        <v/>
      </c>
      <c r="J105" s="1031" t="str">
        <f>IF('情報入力シート② (経費他)'!K113="","",'情報入力シート② (経費他)'!K113)</f>
        <v/>
      </c>
      <c r="K105" s="1031" t="str">
        <f>IF('情報入力シート② (経費他)'!I192="","",'情報入力シート② (経費他)'!I192)</f>
        <v/>
      </c>
      <c r="L105" s="1031" t="str">
        <f>IF('情報入力シート② (経費他)'!M113="","",'情報入力シート② (経費他)'!M113)</f>
        <v/>
      </c>
      <c r="M105" s="174" t="str">
        <f>IF('情報入力シート② (経費他)'!L192="","",'情報入力シート② (経費他)'!L192)</f>
        <v/>
      </c>
      <c r="Z105" s="1028"/>
      <c r="AA105" s="1029"/>
      <c r="AB105" s="1042"/>
      <c r="AC105" s="1030"/>
      <c r="AD105" s="1031"/>
      <c r="AE105" s="1031"/>
      <c r="AF105" s="1031"/>
      <c r="AG105" s="173"/>
      <c r="AH105" s="1030"/>
      <c r="AI105" s="1031"/>
      <c r="AJ105" s="1031"/>
      <c r="AK105" s="1031"/>
      <c r="AL105" s="174"/>
    </row>
    <row r="106" spans="1:38" s="136" customFormat="1" ht="27" customHeight="1">
      <c r="A106" s="1012" t="s">
        <v>574</v>
      </c>
      <c r="B106" s="1013"/>
      <c r="C106" s="151" t="s">
        <v>546</v>
      </c>
      <c r="D106" s="1016" t="str">
        <f>IF('情報入力シート② (経費他)'!E197="","",'情報入力シート② (経費他)'!E197)</f>
        <v/>
      </c>
      <c r="E106" s="1016" t="str">
        <f>IF('情報入力シート② (経費他)'!F114="","",'情報入力シート② (経費他)'!F114)</f>
        <v/>
      </c>
      <c r="F106" s="1016" t="str">
        <f>IF('情報入力シート② (経費他)'!G114="","",'情報入力シート② (経費他)'!G114)</f>
        <v/>
      </c>
      <c r="G106" s="1016" t="str">
        <f>IF('情報入力シート② (経費他)'!H114="","",'情報入力シート② (経費他)'!H114)</f>
        <v/>
      </c>
      <c r="H106" s="1017" t="s">
        <v>659</v>
      </c>
      <c r="I106" s="1017"/>
      <c r="J106" s="1018" t="str">
        <f>IF('情報入力シート② (経費他)'!E198="","",'情報入力シート② (経費他)'!E198)</f>
        <v/>
      </c>
      <c r="K106" s="1019" t="str">
        <f>IF('情報入力シート② (経費他)'!L114="","",'情報入力シート② (経費他)'!L114)</f>
        <v/>
      </c>
      <c r="L106" s="1019" t="str">
        <f>IF('情報入力シート② (経費他)'!M114="","",'情報入力シート② (経費他)'!M114)</f>
        <v/>
      </c>
      <c r="M106" s="1020" t="str">
        <f>IF('情報入力シート② (経費他)'!N114="","",'情報入力シート② (経費他)'!N114)</f>
        <v>円</v>
      </c>
      <c r="N106" s="148"/>
      <c r="O106" s="148"/>
      <c r="Z106" s="1012" t="s">
        <v>574</v>
      </c>
      <c r="AA106" s="1013"/>
      <c r="AB106" s="151" t="s">
        <v>546</v>
      </c>
      <c r="AC106" s="1089"/>
      <c r="AD106" s="1089"/>
      <c r="AE106" s="1089"/>
      <c r="AF106" s="1089"/>
      <c r="AG106" s="1017" t="s">
        <v>659</v>
      </c>
      <c r="AH106" s="1017"/>
      <c r="AI106" s="1090"/>
      <c r="AJ106" s="1091"/>
      <c r="AK106" s="1091"/>
      <c r="AL106" s="1092"/>
    </row>
    <row r="107" spans="1:38" s="136" customFormat="1" ht="27" customHeight="1" thickBot="1">
      <c r="A107" s="1014"/>
      <c r="B107" s="1015"/>
      <c r="C107" s="169" t="s">
        <v>716</v>
      </c>
      <c r="D107" s="170" t="str">
        <f>IF('情報入力シート② (経費他)'!E199="","",'情報入力シート② (経費他)'!E199)</f>
        <v/>
      </c>
      <c r="E107" s="171" t="str">
        <f>IF('情報入力シート② (経費他)'!L199="","",'情報入力シート② (経費他)'!L199)</f>
        <v/>
      </c>
      <c r="F107" s="154" t="s">
        <v>384</v>
      </c>
      <c r="G107" s="1021" t="str">
        <f>IF('情報入力シート② (経費他)'!E200="","",'情報入力シート② (経費他)'!E200 )</f>
        <v/>
      </c>
      <c r="H107" s="1022" t="str">
        <f>IF('情報入力シート② (経費他)'!I115="","",'情報入力シート② (経費他)'!I115)</f>
        <v/>
      </c>
      <c r="I107" s="1022" t="str">
        <f>IF('情報入力シート② (経費他)'!J115="","",'情報入力シート② (経費他)'!J115)</f>
        <v/>
      </c>
      <c r="J107" s="1022" t="str">
        <f>IF('情報入力シート② (経費他)'!K115="","",'情報入力シート② (経費他)'!K115)</f>
        <v/>
      </c>
      <c r="K107" s="1022" t="str">
        <f>IF('情報入力シート② (経費他)'!L115="","",'情報入力シート② (経費他)'!L115)</f>
        <v/>
      </c>
      <c r="L107" s="1022" t="str">
        <f>IF('情報入力シート② (経費他)'!M115="","",'情報入力シート② (経費他)'!M115)</f>
        <v/>
      </c>
      <c r="M107" s="1023" t="str">
        <f>IF('情報入力シート② (経費他)'!N115="","",'情報入力シート② (経費他)'!N115)</f>
        <v>円</v>
      </c>
      <c r="Z107" s="1014"/>
      <c r="AA107" s="1015"/>
      <c r="AB107" s="169" t="s">
        <v>716</v>
      </c>
      <c r="AC107" s="170"/>
      <c r="AD107" s="171"/>
      <c r="AE107" s="154" t="s">
        <v>384</v>
      </c>
      <c r="AF107" s="1021"/>
      <c r="AG107" s="1022"/>
      <c r="AH107" s="1022"/>
      <c r="AI107" s="1022"/>
      <c r="AJ107" s="1022"/>
      <c r="AK107" s="1022"/>
      <c r="AL107" s="1023"/>
    </row>
    <row r="108" spans="1:38" ht="22" thickBot="1">
      <c r="A108" s="176" t="s">
        <v>587</v>
      </c>
      <c r="Z108" s="176" t="s">
        <v>587</v>
      </c>
    </row>
    <row r="109" spans="1:38" s="136" customFormat="1" ht="28.5" customHeight="1">
      <c r="A109" s="1082" t="s">
        <v>389</v>
      </c>
      <c r="B109" s="1083"/>
      <c r="C109" s="172" t="s">
        <v>547</v>
      </c>
      <c r="D109" s="1085" t="str">
        <f>IF('情報入力シート② (経費他)'!$E$203="","",'情報入力シート② (経費他)'!$E$203)</f>
        <v/>
      </c>
      <c r="E109" s="1085"/>
      <c r="F109" s="1085"/>
      <c r="G109" s="1085"/>
      <c r="H109" s="1085"/>
      <c r="I109" s="1085"/>
      <c r="J109" s="1085"/>
      <c r="K109" s="1085"/>
      <c r="L109" s="1085"/>
      <c r="M109" s="1086"/>
      <c r="Z109" s="1082" t="s">
        <v>389</v>
      </c>
      <c r="AA109" s="1083"/>
      <c r="AB109" s="172" t="s">
        <v>547</v>
      </c>
      <c r="AC109" s="1085"/>
      <c r="AD109" s="1085"/>
      <c r="AE109" s="1085"/>
      <c r="AF109" s="1085"/>
      <c r="AG109" s="1085"/>
      <c r="AH109" s="1085"/>
      <c r="AI109" s="1085"/>
      <c r="AJ109" s="1085"/>
      <c r="AK109" s="1085"/>
      <c r="AL109" s="1086"/>
    </row>
    <row r="110" spans="1:38" s="136" customFormat="1" ht="28.5" customHeight="1">
      <c r="A110" s="1084"/>
      <c r="B110" s="1042"/>
      <c r="C110" s="164" t="s">
        <v>1</v>
      </c>
      <c r="D110" s="301" t="str">
        <f>IF('情報入力シート② (経費他)'!$E$204="","",'情報入力シート② (経費他)'!$E$204)</f>
        <v/>
      </c>
      <c r="E110" s="1087" t="str">
        <f>IF('情報入力シート② (経費他)'!$E$205="","",'情報入力シート② (経費他)'!$E$205)</f>
        <v/>
      </c>
      <c r="F110" s="1087"/>
      <c r="G110" s="1087"/>
      <c r="H110" s="1087"/>
      <c r="I110" s="1087"/>
      <c r="J110" s="1087"/>
      <c r="K110" s="1087"/>
      <c r="L110" s="1087"/>
      <c r="M110" s="1088"/>
      <c r="Z110" s="1084"/>
      <c r="AA110" s="1042"/>
      <c r="AB110" s="164" t="s">
        <v>1</v>
      </c>
      <c r="AC110" s="301"/>
      <c r="AD110" s="1087"/>
      <c r="AE110" s="1087"/>
      <c r="AF110" s="1087"/>
      <c r="AG110" s="1087"/>
      <c r="AH110" s="1087"/>
      <c r="AI110" s="1087"/>
      <c r="AJ110" s="1087"/>
      <c r="AK110" s="1087"/>
      <c r="AL110" s="1088"/>
    </row>
    <row r="111" spans="1:38" s="136" customFormat="1" ht="29.5" customHeight="1">
      <c r="A111" s="1047" t="s">
        <v>577</v>
      </c>
      <c r="B111" s="1048"/>
      <c r="C111" s="150" t="s">
        <v>552</v>
      </c>
      <c r="D111" s="1049" t="str">
        <f>IF('情報入力シート② (経費他)'!E206="","",'情報入力シート② (経費他)'!E206)</f>
        <v/>
      </c>
      <c r="E111" s="1050"/>
      <c r="F111" s="1050"/>
      <c r="G111" s="1051"/>
      <c r="H111" s="1052" t="s">
        <v>553</v>
      </c>
      <c r="I111" s="1048"/>
      <c r="J111" s="1053" t="str">
        <f>IF('情報入力シート② (経費他)'!E207="","",'情報入力シート② (経費他)'!E207)</f>
        <v/>
      </c>
      <c r="K111" s="1053"/>
      <c r="L111" s="1053"/>
      <c r="M111" s="1054"/>
      <c r="Z111" s="1047" t="s">
        <v>577</v>
      </c>
      <c r="AA111" s="1048"/>
      <c r="AB111" s="150" t="s">
        <v>552</v>
      </c>
      <c r="AC111" s="1049"/>
      <c r="AD111" s="1050"/>
      <c r="AE111" s="1050"/>
      <c r="AF111" s="1051"/>
      <c r="AG111" s="1052" t="s">
        <v>553</v>
      </c>
      <c r="AH111" s="1048"/>
      <c r="AI111" s="1053"/>
      <c r="AJ111" s="1053"/>
      <c r="AK111" s="1053"/>
      <c r="AL111" s="1054"/>
    </row>
    <row r="112" spans="1:38" s="136" customFormat="1" ht="30.5" customHeight="1">
      <c r="A112" s="1055" t="s">
        <v>578</v>
      </c>
      <c r="B112" s="1056"/>
      <c r="C112" s="155" t="s">
        <v>540</v>
      </c>
      <c r="D112" s="1059" t="s">
        <v>417</v>
      </c>
      <c r="E112" s="1060"/>
      <c r="F112" s="1061" t="str">
        <f>IF('情報入力シート② (経費他)'!E208="","",'情報入力シート② (経費他)'!E208)</f>
        <v/>
      </c>
      <c r="G112" s="1062" t="str">
        <f>IF('情報入力シート② (経費他)'!H120="","",'情報入力シート② (経費他)'!H120)</f>
        <v/>
      </c>
      <c r="H112" s="1059" t="s">
        <v>392</v>
      </c>
      <c r="I112" s="1060"/>
      <c r="J112" s="1061" t="str">
        <f>IF('情報入力シート② (経費他)'!E209="","",'情報入力シート② (経費他)'!E209)</f>
        <v/>
      </c>
      <c r="K112" s="1062" t="str">
        <f>IF('情報入力シート② (経費他)'!L120="","",'情報入力シート② (経費他)'!L120)</f>
        <v/>
      </c>
      <c r="L112" s="152"/>
      <c r="M112" s="153"/>
      <c r="Z112" s="1055" t="s">
        <v>578</v>
      </c>
      <c r="AA112" s="1056"/>
      <c r="AB112" s="155" t="s">
        <v>540</v>
      </c>
      <c r="AC112" s="1059" t="s">
        <v>417</v>
      </c>
      <c r="AD112" s="1060"/>
      <c r="AE112" s="1061"/>
      <c r="AF112" s="1062"/>
      <c r="AG112" s="1059" t="s">
        <v>392</v>
      </c>
      <c r="AH112" s="1060"/>
      <c r="AI112" s="1061"/>
      <c r="AJ112" s="1062"/>
      <c r="AK112" s="152"/>
      <c r="AL112" s="153"/>
    </row>
    <row r="113" spans="1:38" s="136" customFormat="1" ht="30.5" customHeight="1">
      <c r="A113" s="1057"/>
      <c r="B113" s="1058"/>
      <c r="C113" s="149" t="s">
        <v>558</v>
      </c>
      <c r="D113" s="1063" t="s">
        <v>556</v>
      </c>
      <c r="E113" s="1058"/>
      <c r="F113" s="1064" t="str">
        <f>IF('情報入力シート② (経費他)'!E210="","",'情報入力シート② (経費他)'!E210)</f>
        <v/>
      </c>
      <c r="G113" s="1065" t="str">
        <f>IF('情報入力シート② (経費他)'!H121="","",'情報入力シート② (経費他)'!H121)</f>
        <v/>
      </c>
      <c r="H113" s="1066" t="s">
        <v>555</v>
      </c>
      <c r="I113" s="1067"/>
      <c r="J113" s="1064" t="str">
        <f>IF('情報入力シート② (経費他)'!E211="","",'情報入力シート② (経費他)'!E211)</f>
        <v/>
      </c>
      <c r="K113" s="1065" t="str">
        <f>IF('情報入力シート② (経費他)'!L121="","",'情報入力シート② (経費他)'!L121)</f>
        <v/>
      </c>
      <c r="L113" s="152"/>
      <c r="M113" s="153"/>
      <c r="Z113" s="1057"/>
      <c r="AA113" s="1058"/>
      <c r="AB113" s="149" t="s">
        <v>558</v>
      </c>
      <c r="AC113" s="1063" t="s">
        <v>556</v>
      </c>
      <c r="AD113" s="1058"/>
      <c r="AE113" s="1064"/>
      <c r="AF113" s="1065"/>
      <c r="AG113" s="1066" t="s">
        <v>555</v>
      </c>
      <c r="AH113" s="1067"/>
      <c r="AI113" s="1064"/>
      <c r="AJ113" s="1065"/>
      <c r="AK113" s="152"/>
      <c r="AL113" s="153"/>
    </row>
    <row r="114" spans="1:38" s="136" customFormat="1" ht="23" customHeight="1">
      <c r="A114" s="1068" t="s">
        <v>554</v>
      </c>
      <c r="B114" s="1069"/>
      <c r="C114" s="162" t="s">
        <v>441</v>
      </c>
      <c r="D114" s="1072" t="str">
        <f>IF('情報入力シート② (経費他)'!E213="","",'情報入力シート② (経費他)'!E213)</f>
        <v/>
      </c>
      <c r="E114" s="1073" t="str">
        <f>IF('情報入力シート② (経費他)'!F122="","",'情報入力シート② (経費他)'!F122)</f>
        <v/>
      </c>
      <c r="F114" s="1073" t="str">
        <f>IF('情報入力シート② (経費他)'!G122="","",'情報入力シート② (経費他)'!G122)</f>
        <v/>
      </c>
      <c r="G114" s="1074" t="str">
        <f>IF('情報入力シート② (経費他)'!H122="","",'情報入力シート② (経費他)'!H122)</f>
        <v/>
      </c>
      <c r="H114" s="1059" t="s">
        <v>545</v>
      </c>
      <c r="I114" s="1060"/>
      <c r="J114" s="1072" t="str">
        <f>IF('情報入力シート② (経費他)'!E214="","",'情報入力シート② (経費他)'!E214)</f>
        <v/>
      </c>
      <c r="K114" s="1073" t="str">
        <f>IF('情報入力シート② (経費他)'!L122="","",'情報入力シート② (経費他)'!L122)</f>
        <v/>
      </c>
      <c r="L114" s="1073" t="str">
        <f>IF('情報入力シート② (経費他)'!M122="","",'情報入力シート② (経費他)'!M122)</f>
        <v/>
      </c>
      <c r="M114" s="1075" t="str">
        <f>IF('情報入力シート② (経費他)'!N122="","",'情報入力シート② (経費他)'!N122)</f>
        <v/>
      </c>
      <c r="Z114" s="1068" t="s">
        <v>554</v>
      </c>
      <c r="AA114" s="1069"/>
      <c r="AB114" s="162" t="s">
        <v>441</v>
      </c>
      <c r="AC114" s="1072"/>
      <c r="AD114" s="1073"/>
      <c r="AE114" s="1073"/>
      <c r="AF114" s="1074"/>
      <c r="AG114" s="1059" t="s">
        <v>545</v>
      </c>
      <c r="AH114" s="1060"/>
      <c r="AI114" s="1072"/>
      <c r="AJ114" s="1073"/>
      <c r="AK114" s="1073"/>
      <c r="AL114" s="1075"/>
    </row>
    <row r="115" spans="1:38" s="136" customFormat="1" ht="23" customHeight="1">
      <c r="A115" s="1012"/>
      <c r="B115" s="1013"/>
      <c r="C115" s="163" t="s">
        <v>429</v>
      </c>
      <c r="D115" s="1076" t="str">
        <f>IF('情報入力シート② (経費他)'!E215="","",'情報入力シート② (経費他)'!E215)</f>
        <v/>
      </c>
      <c r="E115" s="1076" t="str">
        <f>IF('情報入力シート② (経費他)'!F123="","",'情報入力シート② (経費他)'!F123)</f>
        <v/>
      </c>
      <c r="F115" s="1077" t="str">
        <f>IF('情報入力シート② (経費他)'!G123="","",'情報入力シート② (経費他)'!G123)</f>
        <v/>
      </c>
      <c r="G115" s="1077" t="str">
        <f>IF('情報入力シート② (経費他)'!H123="","",'情報入力シート② (経費他)'!H123)</f>
        <v/>
      </c>
      <c r="H115" s="1078" t="s">
        <v>397</v>
      </c>
      <c r="I115" s="1078"/>
      <c r="J115" s="1077" t="str">
        <f>IF('情報入力シート② (経費他)'!E216="","",'情報入力シート② (経費他)'!E216)</f>
        <v/>
      </c>
      <c r="K115" s="1077" t="str">
        <f>IF('情報入力シート② (経費他)'!L123="","",'情報入力シート② (経費他)'!L123)</f>
        <v/>
      </c>
      <c r="L115" s="1077" t="str">
        <f>IF('情報入力シート② (経費他)'!M123="","",'情報入力シート② (経費他)'!M123)</f>
        <v/>
      </c>
      <c r="M115" s="1079" t="str">
        <f>IF('情報入力シート② (経費他)'!N123="","",'情報入力シート② (経費他)'!N123)</f>
        <v/>
      </c>
      <c r="Z115" s="1012"/>
      <c r="AA115" s="1013"/>
      <c r="AB115" s="163" t="s">
        <v>429</v>
      </c>
      <c r="AC115" s="1076"/>
      <c r="AD115" s="1076"/>
      <c r="AE115" s="1077"/>
      <c r="AF115" s="1077"/>
      <c r="AG115" s="1078" t="s">
        <v>397</v>
      </c>
      <c r="AH115" s="1078"/>
      <c r="AI115" s="1077"/>
      <c r="AJ115" s="1077"/>
      <c r="AK115" s="1077"/>
      <c r="AL115" s="1079"/>
    </row>
    <row r="116" spans="1:38" s="136" customFormat="1" ht="30.5" customHeight="1">
      <c r="A116" s="1070"/>
      <c r="B116" s="1071"/>
      <c r="C116" s="164" t="s">
        <v>548</v>
      </c>
      <c r="D116" s="165" t="str">
        <f>IF('情報入力シート② (経費他)'!E217="","",'情報入力シート② (経費他)'!E217)</f>
        <v/>
      </c>
      <c r="E116" s="166" t="str">
        <f>IF('情報入力シート② (経費他)'!L217="","",'情報入力シート② (経費他)'!L217)</f>
        <v/>
      </c>
      <c r="F116" s="150" t="s">
        <v>384</v>
      </c>
      <c r="G116" s="1080" t="str">
        <f>IF('情報入力シート② (経費他)'!E218="","",'情報入力シート② (経費他)'!E218)</f>
        <v/>
      </c>
      <c r="H116" s="1080" t="str">
        <f>IF('情報入力シート② (経費他)'!I124="","",'情報入力シート② (経費他)'!I124)</f>
        <v>型式等</v>
      </c>
      <c r="I116" s="1080" t="str">
        <f>IF('情報入力シート② (経費他)'!J124="","",'情報入力シート② (経費他)'!J124)</f>
        <v/>
      </c>
      <c r="J116" s="1080" t="str">
        <f>IF('情報入力シート② (経費他)'!K124="","",'情報入力シート② (経費他)'!K124)</f>
        <v/>
      </c>
      <c r="K116" s="1080" t="str">
        <f>IF('情報入力シート② (経費他)'!L124="","",'情報入力シート② (経費他)'!L124)</f>
        <v>台数</v>
      </c>
      <c r="L116" s="1080" t="str">
        <f>IF('情報入力シート② (経費他)'!M124="","",'情報入力シート② (経費他)'!M124)</f>
        <v/>
      </c>
      <c r="M116" s="1081" t="str">
        <f>IF('情報入力シート② (経費他)'!N124="","",'情報入力シート② (経費他)'!N124)</f>
        <v/>
      </c>
      <c r="Z116" s="1070"/>
      <c r="AA116" s="1071"/>
      <c r="AB116" s="164" t="s">
        <v>548</v>
      </c>
      <c r="AC116" s="165"/>
      <c r="AD116" s="166"/>
      <c r="AE116" s="150" t="s">
        <v>384</v>
      </c>
      <c r="AF116" s="1080" t="str">
        <f>IF('情報入力シート② (経費他)'!AC174="","",'情報入力シート② (経費他)'!AC174)</f>
        <v/>
      </c>
      <c r="AG116" s="1080" t="str">
        <f>IF('情報入力シート② (経費他)'!AK124="","",'情報入力シート② (経費他)'!AK124)</f>
        <v/>
      </c>
      <c r="AH116" s="1080" t="str">
        <f>IF('情報入力シート② (経費他)'!AL124="","",'情報入力シート② (経費他)'!AL124)</f>
        <v>新しい泡消火薬剤に更新した場合、従前のフォームヘッドが使えない場合のみ対象。
（更新する場合は記載）
　導入予定の型式</v>
      </c>
      <c r="AI116" s="1080" t="str">
        <f>IF('情報入力シート② (経費他)'!AM124="","",'情報入力シート② (経費他)'!AM124)</f>
        <v>No</v>
      </c>
      <c r="AJ116" s="1080" t="str">
        <f>IF('情報入力シート② (経費他)'!AN124="","",'情報入力シート② (経費他)'!AN124)</f>
        <v>製造者名</v>
      </c>
      <c r="AK116" s="1080" t="str">
        <f>IF('情報入力シート② (経費他)'!AO124="","",'情報入力シート② (経費他)'!AO124)</f>
        <v/>
      </c>
      <c r="AL116" s="1081" t="str">
        <f>IF('情報入力シート② (経費他)'!AP124="","",'情報入力シート② (経費他)'!AP124)</f>
        <v/>
      </c>
    </row>
    <row r="117" spans="1:38" s="136" customFormat="1" ht="17" customHeight="1">
      <c r="A117" s="1032" t="s">
        <v>436</v>
      </c>
      <c r="B117" s="1033"/>
      <c r="C117" s="150" t="s">
        <v>550</v>
      </c>
      <c r="D117" s="1036">
        <v>1</v>
      </c>
      <c r="E117" s="1036"/>
      <c r="F117" s="1036"/>
      <c r="G117" s="1036"/>
      <c r="H117" s="1036"/>
      <c r="I117" s="1036">
        <v>2</v>
      </c>
      <c r="J117" s="1036"/>
      <c r="K117" s="1036"/>
      <c r="L117" s="1036"/>
      <c r="M117" s="1037"/>
      <c r="N117" s="1038">
        <v>3</v>
      </c>
      <c r="O117" s="1039"/>
      <c r="P117" s="1039"/>
      <c r="Q117" s="1039"/>
      <c r="R117" s="1039"/>
      <c r="S117" s="1039">
        <v>4</v>
      </c>
      <c r="T117" s="1039"/>
      <c r="U117" s="1039"/>
      <c r="V117" s="1039"/>
      <c r="W117" s="1039"/>
      <c r="X117" s="148"/>
      <c r="Z117" s="1032" t="s">
        <v>436</v>
      </c>
      <c r="AA117" s="1033"/>
      <c r="AB117" s="150" t="s">
        <v>550</v>
      </c>
      <c r="AC117" s="1036">
        <v>1</v>
      </c>
      <c r="AD117" s="1036"/>
      <c r="AE117" s="1036"/>
      <c r="AF117" s="1036"/>
      <c r="AG117" s="1036"/>
      <c r="AH117" s="1036">
        <v>2</v>
      </c>
      <c r="AI117" s="1036"/>
      <c r="AJ117" s="1036"/>
      <c r="AK117" s="1036"/>
      <c r="AL117" s="1037"/>
    </row>
    <row r="118" spans="1:38" s="136" customFormat="1" ht="23" customHeight="1">
      <c r="A118" s="1032"/>
      <c r="B118" s="1033"/>
      <c r="C118" s="1017" t="s">
        <v>551</v>
      </c>
      <c r="D118" s="1026" t="s">
        <v>440</v>
      </c>
      <c r="E118" s="1027"/>
      <c r="F118" s="1027" t="s">
        <v>429</v>
      </c>
      <c r="G118" s="1027"/>
      <c r="H118" s="167" t="s">
        <v>426</v>
      </c>
      <c r="I118" s="1026" t="s">
        <v>440</v>
      </c>
      <c r="J118" s="1027"/>
      <c r="K118" s="1027" t="s">
        <v>429</v>
      </c>
      <c r="L118" s="1027"/>
      <c r="M118" s="168" t="s">
        <v>426</v>
      </c>
      <c r="N118" s="1043" t="s">
        <v>440</v>
      </c>
      <c r="O118" s="1038"/>
      <c r="P118" s="1044" t="s">
        <v>429</v>
      </c>
      <c r="Q118" s="1038"/>
      <c r="R118" s="146" t="s">
        <v>426</v>
      </c>
      <c r="S118" s="1044" t="s">
        <v>440</v>
      </c>
      <c r="T118" s="1038"/>
      <c r="U118" s="1044" t="s">
        <v>429</v>
      </c>
      <c r="V118" s="1038"/>
      <c r="W118" s="146" t="s">
        <v>426</v>
      </c>
      <c r="X118" s="148"/>
      <c r="Z118" s="1032"/>
      <c r="AA118" s="1033"/>
      <c r="AB118" s="1017" t="s">
        <v>551</v>
      </c>
      <c r="AC118" s="1026" t="s">
        <v>440</v>
      </c>
      <c r="AD118" s="1027"/>
      <c r="AE118" s="1027" t="s">
        <v>429</v>
      </c>
      <c r="AF118" s="1027"/>
      <c r="AG118" s="167" t="s">
        <v>426</v>
      </c>
      <c r="AH118" s="1026" t="s">
        <v>440</v>
      </c>
      <c r="AI118" s="1027"/>
      <c r="AJ118" s="1027" t="s">
        <v>429</v>
      </c>
      <c r="AK118" s="1027"/>
      <c r="AL118" s="168" t="s">
        <v>426</v>
      </c>
    </row>
    <row r="119" spans="1:38" s="136" customFormat="1" ht="23" customHeight="1">
      <c r="A119" s="1032"/>
      <c r="B119" s="1033"/>
      <c r="C119" s="1040"/>
      <c r="D119" s="1030" t="str">
        <f>IF('情報入力シート② (経費他)'!F221="","",'情報入力シート② (経費他)'!F221)</f>
        <v/>
      </c>
      <c r="E119" s="1031" t="str">
        <f>IF('情報入力シート② (経費他)'!F127="","",'情報入力シート② (経費他)'!F127)</f>
        <v/>
      </c>
      <c r="F119" s="1031" t="str">
        <f>IF('情報入力シート② (経費他)'!I221="","",'情報入力シート② (経費他)'!I221)</f>
        <v/>
      </c>
      <c r="G119" s="1031" t="str">
        <f>IF('情報入力シート② (経費他)'!H127="","",'情報入力シート② (経費他)'!H127)</f>
        <v/>
      </c>
      <c r="H119" s="173" t="str">
        <f>IF('情報入力シート② (経費他)'!L221="","",'情報入力シート② (経費他)'!L221)</f>
        <v/>
      </c>
      <c r="I119" s="1030" t="str">
        <f>IF('情報入力シート② (経費他)'!F222="","",'情報入力シート② (経費他)'!F222)</f>
        <v/>
      </c>
      <c r="J119" s="1031" t="str">
        <f>IF('情報入力シート② (経費他)'!K127="","",'情報入力シート② (経費他)'!K127)</f>
        <v/>
      </c>
      <c r="K119" s="1031" t="str">
        <f>IF('情報入力シート② (経費他)'!I222="","",'情報入力シート② (経費他)'!I222)</f>
        <v/>
      </c>
      <c r="L119" s="1031" t="str">
        <f>IF('情報入力シート② (経費他)'!M127="","",'情報入力シート② (経費他)'!M127)</f>
        <v/>
      </c>
      <c r="M119" s="174" t="str">
        <f>IF('情報入力シート② (経費他)'!L222="","",'情報入力シート② (経費他)'!L222)</f>
        <v/>
      </c>
      <c r="N119" s="1045"/>
      <c r="O119" s="1039"/>
      <c r="P119" s="1039"/>
      <c r="Q119" s="1039"/>
      <c r="R119" s="145"/>
      <c r="S119" s="1039"/>
      <c r="T119" s="1039"/>
      <c r="U119" s="1039"/>
      <c r="V119" s="1039"/>
      <c r="W119" s="145"/>
      <c r="Z119" s="1032"/>
      <c r="AA119" s="1033"/>
      <c r="AB119" s="1040"/>
      <c r="AC119" s="1030"/>
      <c r="AD119" s="1031"/>
      <c r="AE119" s="1031"/>
      <c r="AF119" s="1031"/>
      <c r="AG119" s="173"/>
      <c r="AH119" s="1030"/>
      <c r="AI119" s="1031"/>
      <c r="AJ119" s="1031"/>
      <c r="AK119" s="1031"/>
      <c r="AL119" s="174"/>
    </row>
    <row r="120" spans="1:38" s="136" customFormat="1" ht="14.5" customHeight="1" thickBot="1">
      <c r="A120" s="1034"/>
      <c r="B120" s="1035"/>
      <c r="C120" s="1040"/>
      <c r="D120" s="1036">
        <v>3</v>
      </c>
      <c r="E120" s="1036"/>
      <c r="F120" s="1036"/>
      <c r="G120" s="1036"/>
      <c r="H120" s="1036"/>
      <c r="I120" s="1036">
        <v>4</v>
      </c>
      <c r="J120" s="1036"/>
      <c r="K120" s="1036"/>
      <c r="L120" s="1036"/>
      <c r="M120" s="1037"/>
      <c r="N120" s="148"/>
      <c r="O120" s="1046"/>
      <c r="P120" s="1046"/>
      <c r="S120" s="147"/>
      <c r="T120" s="147"/>
      <c r="U120" s="147"/>
      <c r="Z120" s="1034"/>
      <c r="AA120" s="1035"/>
      <c r="AB120" s="1040"/>
      <c r="AC120" s="1036">
        <v>3</v>
      </c>
      <c r="AD120" s="1036"/>
      <c r="AE120" s="1036"/>
      <c r="AF120" s="1036"/>
      <c r="AG120" s="1036"/>
      <c r="AH120" s="1036">
        <v>4</v>
      </c>
      <c r="AI120" s="1036"/>
      <c r="AJ120" s="1036"/>
      <c r="AK120" s="1036"/>
      <c r="AL120" s="1037"/>
    </row>
    <row r="121" spans="1:38" s="136" customFormat="1" ht="23" customHeight="1">
      <c r="A121" s="1024" t="s">
        <v>549</v>
      </c>
      <c r="B121" s="1025"/>
      <c r="C121" s="1041"/>
      <c r="D121" s="1026" t="s">
        <v>440</v>
      </c>
      <c r="E121" s="1027"/>
      <c r="F121" s="1027" t="s">
        <v>429</v>
      </c>
      <c r="G121" s="1027"/>
      <c r="H121" s="167" t="s">
        <v>426</v>
      </c>
      <c r="I121" s="1026" t="s">
        <v>440</v>
      </c>
      <c r="J121" s="1027"/>
      <c r="K121" s="1027" t="s">
        <v>429</v>
      </c>
      <c r="L121" s="1027"/>
      <c r="M121" s="168" t="s">
        <v>426</v>
      </c>
      <c r="N121" s="148"/>
      <c r="Z121" s="1024" t="s">
        <v>549</v>
      </c>
      <c r="AA121" s="1025"/>
      <c r="AB121" s="1041"/>
      <c r="AC121" s="1026" t="s">
        <v>440</v>
      </c>
      <c r="AD121" s="1027"/>
      <c r="AE121" s="1027" t="s">
        <v>429</v>
      </c>
      <c r="AF121" s="1027"/>
      <c r="AG121" s="167" t="s">
        <v>426</v>
      </c>
      <c r="AH121" s="1026" t="s">
        <v>440</v>
      </c>
      <c r="AI121" s="1027"/>
      <c r="AJ121" s="1027" t="s">
        <v>429</v>
      </c>
      <c r="AK121" s="1027"/>
      <c r="AL121" s="168" t="s">
        <v>426</v>
      </c>
    </row>
    <row r="122" spans="1:38" s="136" customFormat="1" ht="23" customHeight="1" thickBot="1">
      <c r="A122" s="1028" t="str">
        <f>IF('情報入力シート② (経費他)'!E219="","",'情報入力シート② (経費他)'!E219)</f>
        <v/>
      </c>
      <c r="B122" s="1029"/>
      <c r="C122" s="1042"/>
      <c r="D122" s="1030" t="str">
        <f>IF('情報入力シート② (経費他)'!F223="","",'情報入力シート② (経費他)'!F223)</f>
        <v/>
      </c>
      <c r="E122" s="1031" t="str">
        <f>IF('情報入力シート② (経費他)'!F130="","",'情報入力シート② (経費他)'!F130)</f>
        <v>流水検知装置</v>
      </c>
      <c r="F122" s="1031" t="str">
        <f>IF('情報入力シート② (経費他)'!I223="","",'情報入力シート② (経費他)'!I223)</f>
        <v/>
      </c>
      <c r="G122" s="1031" t="str">
        <f>IF('情報入力シート② (経費他)'!H130="","",'情報入力シート② (経費他)'!H130)</f>
        <v>□</v>
      </c>
      <c r="H122" s="173" t="str">
        <f>IF('情報入力シート② (経費他)'!L223="","",'情報入力シート② (経費他)'!L223)</f>
        <v/>
      </c>
      <c r="I122" s="1030" t="str">
        <f>IF('情報入力シート② (経費他)'!F224="","",'情報入力シート② (経費他)'!F224)</f>
        <v/>
      </c>
      <c r="J122" s="1031" t="str">
        <f>IF('情報入力シート② (経費他)'!K130="","",'情報入力シート② (経費他)'!K130)</f>
        <v>□</v>
      </c>
      <c r="K122" s="1031" t="str">
        <f>IF('情報入力シート② (経費他)'!I224="","",'情報入力シート② (経費他)'!I224)</f>
        <v/>
      </c>
      <c r="L122" s="1031" t="str">
        <f>IF('情報入力シート② (経費他)'!M130="","",'情報入力シート② (経費他)'!M130)</f>
        <v/>
      </c>
      <c r="M122" s="174" t="str">
        <f>IF('情報入力シート② (経費他)'!L224="","",'情報入力シート② (経費他)'!L224)</f>
        <v/>
      </c>
      <c r="Z122" s="1028"/>
      <c r="AA122" s="1029"/>
      <c r="AB122" s="1042"/>
      <c r="AC122" s="1030"/>
      <c r="AD122" s="1031"/>
      <c r="AE122" s="1031"/>
      <c r="AF122" s="1031"/>
      <c r="AG122" s="173"/>
      <c r="AH122" s="1030"/>
      <c r="AI122" s="1031"/>
      <c r="AJ122" s="1031"/>
      <c r="AK122" s="1031"/>
      <c r="AL122" s="174"/>
    </row>
    <row r="123" spans="1:38" s="136" customFormat="1" ht="27" customHeight="1">
      <c r="A123" s="1012" t="s">
        <v>574</v>
      </c>
      <c r="B123" s="1013"/>
      <c r="C123" s="151" t="s">
        <v>546</v>
      </c>
      <c r="D123" s="1016" t="str">
        <f>IF('情報入力シート② (経費他)'!E229="","",'情報入力シート② (経費他)'!E229)</f>
        <v/>
      </c>
      <c r="E123" s="1016" t="str">
        <f>IF('情報入力シート② (経費他)'!F131="","",'情報入力シート② (経費他)'!F131)</f>
        <v>その他 (</v>
      </c>
      <c r="F123" s="1016" t="str">
        <f>IF('情報入力シート② (経費他)'!G131="","",'情報入力シート② (経費他)'!G131)</f>
        <v>　　　　　　　　　　　　　　　　　　</v>
      </c>
      <c r="G123" s="1016" t="str">
        <f>IF('情報入力シート② (経費他)'!H131="","",'情報入力シート② (経費他)'!H131)</f>
        <v/>
      </c>
      <c r="H123" s="1017" t="s">
        <v>659</v>
      </c>
      <c r="I123" s="1017"/>
      <c r="J123" s="1018" t="str">
        <f>IF('情報入力シート② (経費他)'!E230="","",'情報入力シート② (経費他)'!E230)</f>
        <v/>
      </c>
      <c r="K123" s="1019" t="str">
        <f>IF('情報入力シート② (経費他)'!L131="","",'情報入力シート② (経費他)'!L131)</f>
        <v/>
      </c>
      <c r="L123" s="1019" t="str">
        <f>IF('情報入力シート② (経費他)'!M131="","",'情報入力シート② (経費他)'!M131)</f>
        <v/>
      </c>
      <c r="M123" s="1020" t="str">
        <f>IF('情報入力シート② (経費他)'!N131="","",'情報入力シート② (経費他)'!N131)</f>
        <v xml:space="preserve">      )</v>
      </c>
      <c r="N123" s="148"/>
      <c r="O123" s="148"/>
      <c r="Z123" s="1012" t="s">
        <v>574</v>
      </c>
      <c r="AA123" s="1013"/>
      <c r="AB123" s="151" t="s">
        <v>546</v>
      </c>
      <c r="AC123" s="1089"/>
      <c r="AD123" s="1089"/>
      <c r="AE123" s="1089"/>
      <c r="AF123" s="1089"/>
      <c r="AG123" s="1017" t="s">
        <v>659</v>
      </c>
      <c r="AH123" s="1017"/>
      <c r="AI123" s="1090"/>
      <c r="AJ123" s="1091"/>
      <c r="AK123" s="1091"/>
      <c r="AL123" s="1092"/>
    </row>
    <row r="124" spans="1:38" s="136" customFormat="1" ht="27" customHeight="1" thickBot="1">
      <c r="A124" s="1014"/>
      <c r="B124" s="1015"/>
      <c r="C124" s="169" t="s">
        <v>716</v>
      </c>
      <c r="D124" s="170" t="str">
        <f>IF('情報入力シート② (経費他)'!E231="","",'情報入力シート② (経費他)'!E231)</f>
        <v/>
      </c>
      <c r="E124" s="171" t="str">
        <f>IF('情報入力シート② (経費他)'!L231="","",'情報入力シート② (経費他)'!L231)</f>
        <v/>
      </c>
      <c r="F124" s="154" t="s">
        <v>384</v>
      </c>
      <c r="G124" s="1021" t="str">
        <f>IF('情報入力シート② (経費他)'!E232="","",'情報入力シート② (経費他)'!E232 )</f>
        <v/>
      </c>
      <c r="H124" s="1022" t="str">
        <f>IF('情報入力シート② (経費他)'!I132="","",'情報入力シート② (経費他)'!I132)</f>
        <v/>
      </c>
      <c r="I124" s="1022" t="str">
        <f>IF('情報入力シート② (経費他)'!J132="","",'情報入力シート② (経費他)'!J132)</f>
        <v/>
      </c>
      <c r="J124" s="1022" t="str">
        <f>IF('情報入力シート② (経費他)'!K132="","",'情報入力シート② (経費他)'!K132)</f>
        <v/>
      </c>
      <c r="K124" s="1022" t="str">
        <f>IF('情報入力シート② (経費他)'!L132="","",'情報入力シート② (経費他)'!L132)</f>
        <v/>
      </c>
      <c r="L124" s="1022" t="str">
        <f>IF('情報入力シート② (経費他)'!M132="","",'情報入力シート② (経費他)'!M132)</f>
        <v/>
      </c>
      <c r="M124" s="1023" t="str">
        <f>IF('情報入力シート② (経費他)'!N132="","",'情報入力シート② (経費他)'!N132)</f>
        <v/>
      </c>
      <c r="Z124" s="1014"/>
      <c r="AA124" s="1015"/>
      <c r="AB124" s="169" t="s">
        <v>716</v>
      </c>
      <c r="AC124" s="170"/>
      <c r="AD124" s="171"/>
      <c r="AE124" s="154" t="s">
        <v>384</v>
      </c>
      <c r="AF124" s="1021"/>
      <c r="AG124" s="1022"/>
      <c r="AH124" s="1022"/>
      <c r="AI124" s="1022"/>
      <c r="AJ124" s="1022"/>
      <c r="AK124" s="1022"/>
      <c r="AL124" s="1023"/>
    </row>
    <row r="125" spans="1:38" s="136" customFormat="1" ht="10" customHeight="1">
      <c r="A125" s="156"/>
      <c r="B125" s="156"/>
      <c r="C125" s="157"/>
      <c r="D125" s="158"/>
      <c r="E125" s="159"/>
      <c r="F125" s="160"/>
      <c r="G125" s="160"/>
      <c r="H125" s="160"/>
      <c r="I125" s="160"/>
      <c r="J125" s="160"/>
      <c r="K125" s="160"/>
      <c r="L125" s="160"/>
      <c r="M125" s="160"/>
      <c r="Z125" s="156"/>
      <c r="AA125" s="156"/>
      <c r="AB125" s="157"/>
      <c r="AC125" s="158"/>
      <c r="AD125" s="159"/>
      <c r="AE125" s="160"/>
      <c r="AF125" s="160"/>
      <c r="AG125" s="160"/>
      <c r="AH125" s="160"/>
      <c r="AI125" s="160"/>
      <c r="AJ125" s="160"/>
      <c r="AK125" s="160"/>
      <c r="AL125" s="160"/>
    </row>
    <row r="126" spans="1:38" ht="22" thickBot="1">
      <c r="A126" s="176" t="s">
        <v>588</v>
      </c>
      <c r="Z126" s="176" t="s">
        <v>588</v>
      </c>
    </row>
    <row r="127" spans="1:38" s="136" customFormat="1" ht="28.5" customHeight="1">
      <c r="A127" s="1082" t="s">
        <v>389</v>
      </c>
      <c r="B127" s="1083"/>
      <c r="C127" s="172" t="s">
        <v>547</v>
      </c>
      <c r="D127" s="1085" t="str">
        <f>IF('情報入力シート② (経費他)'!$E$235="","",'情報入力シート② (経費他)'!$E$235)</f>
        <v/>
      </c>
      <c r="E127" s="1085"/>
      <c r="F127" s="1085"/>
      <c r="G127" s="1085"/>
      <c r="H127" s="1085"/>
      <c r="I127" s="1085"/>
      <c r="J127" s="1085"/>
      <c r="K127" s="1085"/>
      <c r="L127" s="1085"/>
      <c r="M127" s="1086"/>
      <c r="Z127" s="1082" t="s">
        <v>389</v>
      </c>
      <c r="AA127" s="1083"/>
      <c r="AB127" s="172" t="s">
        <v>547</v>
      </c>
      <c r="AC127" s="1085"/>
      <c r="AD127" s="1085"/>
      <c r="AE127" s="1085"/>
      <c r="AF127" s="1085"/>
      <c r="AG127" s="1085"/>
      <c r="AH127" s="1085"/>
      <c r="AI127" s="1085"/>
      <c r="AJ127" s="1085"/>
      <c r="AK127" s="1085"/>
      <c r="AL127" s="1086"/>
    </row>
    <row r="128" spans="1:38" s="136" customFormat="1" ht="28.5" customHeight="1">
      <c r="A128" s="1084"/>
      <c r="B128" s="1042"/>
      <c r="C128" s="164" t="s">
        <v>1</v>
      </c>
      <c r="D128" s="301" t="str">
        <f>IF('情報入力シート② (経費他)'!$E$236="","",'情報入力シート② (経費他)'!$E$236)</f>
        <v/>
      </c>
      <c r="E128" s="1087" t="str">
        <f>IF('情報入力シート② (経費他)'!$E$237="","",'情報入力シート② (経費他)'!$E$237)</f>
        <v/>
      </c>
      <c r="F128" s="1087"/>
      <c r="G128" s="1087"/>
      <c r="H128" s="1087"/>
      <c r="I128" s="1087"/>
      <c r="J128" s="1087"/>
      <c r="K128" s="1087"/>
      <c r="L128" s="1087"/>
      <c r="M128" s="1088"/>
      <c r="Z128" s="1084"/>
      <c r="AA128" s="1042"/>
      <c r="AB128" s="164" t="s">
        <v>1</v>
      </c>
      <c r="AC128" s="301"/>
      <c r="AD128" s="1087"/>
      <c r="AE128" s="1087"/>
      <c r="AF128" s="1087"/>
      <c r="AG128" s="1087"/>
      <c r="AH128" s="1087"/>
      <c r="AI128" s="1087"/>
      <c r="AJ128" s="1087"/>
      <c r="AK128" s="1087"/>
      <c r="AL128" s="1088"/>
    </row>
    <row r="129" spans="1:38" s="136" customFormat="1" ht="29.5" customHeight="1">
      <c r="A129" s="1047" t="s">
        <v>577</v>
      </c>
      <c r="B129" s="1048"/>
      <c r="C129" s="150" t="s">
        <v>552</v>
      </c>
      <c r="D129" s="1049" t="str">
        <f>IF('情報入力シート② (経費他)'!E238="","",'情報入力シート② (経費他)'!E238)</f>
        <v/>
      </c>
      <c r="E129" s="1050"/>
      <c r="F129" s="1050"/>
      <c r="G129" s="1051"/>
      <c r="H129" s="1052" t="s">
        <v>553</v>
      </c>
      <c r="I129" s="1048"/>
      <c r="J129" s="1053" t="str">
        <f>IF('情報入力シート② (経費他)'!E239="","",'情報入力シート② (経費他)'!E239)</f>
        <v/>
      </c>
      <c r="K129" s="1053"/>
      <c r="L129" s="1053"/>
      <c r="M129" s="1054"/>
      <c r="Z129" s="1047" t="s">
        <v>577</v>
      </c>
      <c r="AA129" s="1048"/>
      <c r="AB129" s="150" t="s">
        <v>552</v>
      </c>
      <c r="AC129" s="1049"/>
      <c r="AD129" s="1050"/>
      <c r="AE129" s="1050"/>
      <c r="AF129" s="1051"/>
      <c r="AG129" s="1052" t="s">
        <v>553</v>
      </c>
      <c r="AH129" s="1048"/>
      <c r="AI129" s="1053"/>
      <c r="AJ129" s="1053"/>
      <c r="AK129" s="1053"/>
      <c r="AL129" s="1054"/>
    </row>
    <row r="130" spans="1:38" s="136" customFormat="1" ht="30.5" customHeight="1">
      <c r="A130" s="1055" t="s">
        <v>578</v>
      </c>
      <c r="B130" s="1056"/>
      <c r="C130" s="155" t="s">
        <v>540</v>
      </c>
      <c r="D130" s="1059" t="s">
        <v>417</v>
      </c>
      <c r="E130" s="1060"/>
      <c r="F130" s="1061" t="str">
        <f>IF('情報入力シート② (経費他)'!E240="","",'情報入力シート② (経費他)'!E240)</f>
        <v/>
      </c>
      <c r="G130" s="1062" t="str">
        <f>IF('情報入力シート② (経費他)'!H138="","",'情報入力シート② (経費他)'!H138)</f>
        <v/>
      </c>
      <c r="H130" s="1059" t="s">
        <v>392</v>
      </c>
      <c r="I130" s="1060"/>
      <c r="J130" s="1061" t="str">
        <f>IF('情報入力シート② (経費他)'!E241="","",'情報入力シート② (経費他)'!E241)</f>
        <v/>
      </c>
      <c r="K130" s="1062" t="str">
        <f>IF('情報入力シート② (経費他)'!L138="","",'情報入力シート② (経費他)'!L138)</f>
        <v/>
      </c>
      <c r="L130" s="152"/>
      <c r="M130" s="153"/>
      <c r="Z130" s="1055" t="s">
        <v>578</v>
      </c>
      <c r="AA130" s="1056"/>
      <c r="AB130" s="155" t="s">
        <v>540</v>
      </c>
      <c r="AC130" s="1059" t="s">
        <v>417</v>
      </c>
      <c r="AD130" s="1060"/>
      <c r="AE130" s="1061"/>
      <c r="AF130" s="1062"/>
      <c r="AG130" s="1059" t="s">
        <v>392</v>
      </c>
      <c r="AH130" s="1060"/>
      <c r="AI130" s="1061"/>
      <c r="AJ130" s="1062"/>
      <c r="AK130" s="152"/>
      <c r="AL130" s="153"/>
    </row>
    <row r="131" spans="1:38" s="136" customFormat="1" ht="30.5" customHeight="1">
      <c r="A131" s="1057"/>
      <c r="B131" s="1058"/>
      <c r="C131" s="149" t="s">
        <v>558</v>
      </c>
      <c r="D131" s="1063" t="s">
        <v>556</v>
      </c>
      <c r="E131" s="1058"/>
      <c r="F131" s="1064" t="str">
        <f>IF('情報入力シート② (経費他)'!E242="","",'情報入力シート② (経費他)'!E242)</f>
        <v/>
      </c>
      <c r="G131" s="1065" t="str">
        <f>IF('情報入力シート② (経費他)'!H139="","",'情報入力シート② (経費他)'!H139)</f>
        <v/>
      </c>
      <c r="H131" s="1066" t="s">
        <v>555</v>
      </c>
      <c r="I131" s="1067"/>
      <c r="J131" s="1064" t="str">
        <f>IF('情報入力シート② (経費他)'!E243="","",'情報入力シート② (経費他)'!E243)</f>
        <v/>
      </c>
      <c r="K131" s="1065" t="str">
        <f>IF('情報入力シート② (経費他)'!L139="","",'情報入力シート② (経費他)'!L139)</f>
        <v/>
      </c>
      <c r="L131" s="152"/>
      <c r="M131" s="153"/>
      <c r="Z131" s="1057"/>
      <c r="AA131" s="1058"/>
      <c r="AB131" s="149" t="s">
        <v>558</v>
      </c>
      <c r="AC131" s="1063" t="s">
        <v>556</v>
      </c>
      <c r="AD131" s="1058"/>
      <c r="AE131" s="1064"/>
      <c r="AF131" s="1065"/>
      <c r="AG131" s="1066" t="s">
        <v>555</v>
      </c>
      <c r="AH131" s="1067"/>
      <c r="AI131" s="1064"/>
      <c r="AJ131" s="1065"/>
      <c r="AK131" s="152"/>
      <c r="AL131" s="153"/>
    </row>
    <row r="132" spans="1:38" s="136" customFormat="1" ht="23" customHeight="1">
      <c r="A132" s="1068" t="s">
        <v>554</v>
      </c>
      <c r="B132" s="1069"/>
      <c r="C132" s="162" t="s">
        <v>441</v>
      </c>
      <c r="D132" s="1072" t="str">
        <f>IF('情報入力シート② (経費他)'!E245="","",'情報入力シート② (経費他)'!E245)</f>
        <v/>
      </c>
      <c r="E132" s="1073" t="str">
        <f>IF('情報入力シート② (経費他)'!F140="","",'情報入力シート② (経費他)'!F140)</f>
        <v/>
      </c>
      <c r="F132" s="1073" t="str">
        <f>IF('情報入力シート② (経費他)'!G140="","",'情報入力シート② (経費他)'!G140)</f>
        <v/>
      </c>
      <c r="G132" s="1074" t="str">
        <f>IF('情報入力シート② (経費他)'!H140="","",'情報入力シート② (経費他)'!H140)</f>
        <v/>
      </c>
      <c r="H132" s="1059" t="s">
        <v>545</v>
      </c>
      <c r="I132" s="1060"/>
      <c r="J132" s="1072" t="str">
        <f>IF('情報入力シート② (経費他)'!E246="","",'情報入力シート② (経費他)'!E246)</f>
        <v/>
      </c>
      <c r="K132" s="1073" t="str">
        <f>IF('情報入力シート② (経費他)'!L140="","",'情報入力シート② (経費他)'!L140)</f>
        <v/>
      </c>
      <c r="L132" s="1073" t="str">
        <f>IF('情報入力シート② (経費他)'!M140="","",'情報入力シート② (経費他)'!M140)</f>
        <v/>
      </c>
      <c r="M132" s="1075" t="str">
        <f>IF('情報入力シート② (経費他)'!N140="","",'情報入力シート② (経費他)'!N140)</f>
        <v/>
      </c>
      <c r="Z132" s="1068" t="s">
        <v>554</v>
      </c>
      <c r="AA132" s="1069"/>
      <c r="AB132" s="162" t="s">
        <v>441</v>
      </c>
      <c r="AC132" s="1072"/>
      <c r="AD132" s="1073"/>
      <c r="AE132" s="1073"/>
      <c r="AF132" s="1074"/>
      <c r="AG132" s="1059" t="s">
        <v>545</v>
      </c>
      <c r="AH132" s="1060"/>
      <c r="AI132" s="1072"/>
      <c r="AJ132" s="1073"/>
      <c r="AK132" s="1073"/>
      <c r="AL132" s="1075"/>
    </row>
    <row r="133" spans="1:38" s="136" customFormat="1" ht="23" customHeight="1">
      <c r="A133" s="1012"/>
      <c r="B133" s="1013"/>
      <c r="C133" s="163" t="s">
        <v>429</v>
      </c>
      <c r="D133" s="1076" t="str">
        <f>IF('情報入力シート② (経費他)'!E247="","",'情報入力シート② (経費他)'!E247)</f>
        <v/>
      </c>
      <c r="E133" s="1076" t="str">
        <f>IF('情報入力シート② (経費他)'!F141="","",'情報入力シート② (経費他)'!F141)</f>
        <v/>
      </c>
      <c r="F133" s="1077" t="str">
        <f>IF('情報入力シート② (経費他)'!G141="","",'情報入力シート② (経費他)'!G141)</f>
        <v/>
      </c>
      <c r="G133" s="1077" t="str">
        <f>IF('情報入力シート② (経費他)'!H141="","",'情報入力シート② (経費他)'!H141)</f>
        <v/>
      </c>
      <c r="H133" s="1078" t="s">
        <v>397</v>
      </c>
      <c r="I133" s="1078"/>
      <c r="J133" s="1077" t="str">
        <f>IF('情報入力シート② (経費他)'!E248="","",'情報入力シート② (経費他)'!E248)</f>
        <v/>
      </c>
      <c r="K133" s="1077" t="str">
        <f>IF('情報入力シート② (経費他)'!L141="","",'情報入力シート② (経費他)'!L141)</f>
        <v/>
      </c>
      <c r="L133" s="1077" t="str">
        <f>IF('情報入力シート② (経費他)'!M141="","",'情報入力シート② (経費他)'!M141)</f>
        <v/>
      </c>
      <c r="M133" s="1079" t="str">
        <f>IF('情報入力シート② (経費他)'!N141="","",'情報入力シート② (経費他)'!N141)</f>
        <v/>
      </c>
      <c r="Z133" s="1012"/>
      <c r="AA133" s="1013"/>
      <c r="AB133" s="163" t="s">
        <v>429</v>
      </c>
      <c r="AC133" s="1076"/>
      <c r="AD133" s="1076"/>
      <c r="AE133" s="1077"/>
      <c r="AF133" s="1077"/>
      <c r="AG133" s="1078" t="s">
        <v>397</v>
      </c>
      <c r="AH133" s="1078"/>
      <c r="AI133" s="1077"/>
      <c r="AJ133" s="1077"/>
      <c r="AK133" s="1077"/>
      <c r="AL133" s="1079"/>
    </row>
    <row r="134" spans="1:38" s="136" customFormat="1" ht="30.5" customHeight="1">
      <c r="A134" s="1070"/>
      <c r="B134" s="1071"/>
      <c r="C134" s="164" t="s">
        <v>548</v>
      </c>
      <c r="D134" s="165" t="str">
        <f>IF('情報入力シート② (経費他)'!E249="","",'情報入力シート② (経費他)'!E249)</f>
        <v/>
      </c>
      <c r="E134" s="166" t="str">
        <f>IF('情報入力シート② (経費他)'!L249="","",'情報入力シート② (経費他)'!L249)</f>
        <v/>
      </c>
      <c r="F134" s="150" t="s">
        <v>384</v>
      </c>
      <c r="G134" s="1080" t="str">
        <f>IF('情報入力シート② (経費他)'!E250="","",'情報入力シート② (経費他)'!E250)</f>
        <v/>
      </c>
      <c r="H134" s="1080" t="str">
        <f>IF('情報入力シート② (経費他)'!I142="","",'情報入力シート② (経費他)'!I142)</f>
        <v/>
      </c>
      <c r="I134" s="1080" t="str">
        <f>IF('情報入力シート② (経費他)'!J142="","",'情報入力シート② (経費他)'!J142)</f>
        <v/>
      </c>
      <c r="J134" s="1080" t="str">
        <f>IF('情報入力シート② (経費他)'!K142="","",'情報入力シート② (経費他)'!K142)</f>
        <v/>
      </c>
      <c r="K134" s="1080" t="str">
        <f>IF('情報入力シート② (経費他)'!L142="","",'情報入力シート② (経費他)'!L142)</f>
        <v/>
      </c>
      <c r="L134" s="1080" t="str">
        <f>IF('情報入力シート② (経費他)'!M142="","",'情報入力シート② (経費他)'!M142)</f>
        <v/>
      </c>
      <c r="M134" s="1081" t="str">
        <f>IF('情報入力シート② (経費他)'!N142="","",'情報入力シート② (経費他)'!N142)</f>
        <v/>
      </c>
      <c r="Z134" s="1070"/>
      <c r="AA134" s="1071"/>
      <c r="AB134" s="164" t="s">
        <v>548</v>
      </c>
      <c r="AC134" s="165"/>
      <c r="AD134" s="166"/>
      <c r="AE134" s="150" t="s">
        <v>384</v>
      </c>
      <c r="AF134" s="1080" t="str">
        <f>IF('情報入力シート② (経費他)'!AC192="","",'情報入力シート② (経費他)'!AC192)</f>
        <v/>
      </c>
      <c r="AG134" s="1080" t="str">
        <f>IF('情報入力シート② (経費他)'!AK142="","",'情報入力シート② (経費他)'!AK142)</f>
        <v>事業開始予定日</v>
      </c>
      <c r="AH134" s="1080" t="str">
        <f>IF('情報入力シート② (経費他)'!AL142="","",'情報入力シート② (経費他)'!AL142)</f>
        <v/>
      </c>
      <c r="AI134" s="1080" t="str">
        <f>IF('情報入力シート② (経費他)'!AM142="","",'情報入力シート② (経費他)'!AM142)</f>
        <v/>
      </c>
      <c r="AJ134" s="1080" t="str">
        <f>IF('情報入力シート② (経費他)'!AN142="","",'情報入力シート② (経費他)'!AN142)</f>
        <v/>
      </c>
      <c r="AK134" s="1080" t="str">
        <f>IF('情報入力シート② (経費他)'!AO142="","",'情報入力シート② (経費他)'!AO142)</f>
        <v/>
      </c>
      <c r="AL134" s="1081" t="str">
        <f>IF('情報入力シート② (経費他)'!AP142="","",'情報入力シート② (経費他)'!AP142)</f>
        <v/>
      </c>
    </row>
    <row r="135" spans="1:38" s="136" customFormat="1" ht="17" customHeight="1">
      <c r="A135" s="1032" t="s">
        <v>436</v>
      </c>
      <c r="B135" s="1033"/>
      <c r="C135" s="150" t="s">
        <v>550</v>
      </c>
      <c r="D135" s="1036">
        <v>1</v>
      </c>
      <c r="E135" s="1036"/>
      <c r="F135" s="1036"/>
      <c r="G135" s="1036"/>
      <c r="H135" s="1036"/>
      <c r="I135" s="1036">
        <v>2</v>
      </c>
      <c r="J135" s="1036"/>
      <c r="K135" s="1036"/>
      <c r="L135" s="1036"/>
      <c r="M135" s="1037"/>
      <c r="N135" s="1038">
        <v>3</v>
      </c>
      <c r="O135" s="1039"/>
      <c r="P135" s="1039"/>
      <c r="Q135" s="1039"/>
      <c r="R135" s="1039"/>
      <c r="S135" s="1039">
        <v>4</v>
      </c>
      <c r="T135" s="1039"/>
      <c r="U135" s="1039"/>
      <c r="V135" s="1039"/>
      <c r="W135" s="1039"/>
      <c r="X135" s="148"/>
      <c r="Z135" s="1032" t="s">
        <v>436</v>
      </c>
      <c r="AA135" s="1033"/>
      <c r="AB135" s="150" t="s">
        <v>550</v>
      </c>
      <c r="AC135" s="1036">
        <v>1</v>
      </c>
      <c r="AD135" s="1036"/>
      <c r="AE135" s="1036"/>
      <c r="AF135" s="1036"/>
      <c r="AG135" s="1036"/>
      <c r="AH135" s="1036">
        <v>2</v>
      </c>
      <c r="AI135" s="1036"/>
      <c r="AJ135" s="1036"/>
      <c r="AK135" s="1036"/>
      <c r="AL135" s="1037"/>
    </row>
    <row r="136" spans="1:38" s="136" customFormat="1" ht="23" customHeight="1">
      <c r="A136" s="1032"/>
      <c r="B136" s="1033"/>
      <c r="C136" s="1017" t="s">
        <v>551</v>
      </c>
      <c r="D136" s="1026" t="s">
        <v>440</v>
      </c>
      <c r="E136" s="1027"/>
      <c r="F136" s="1027" t="s">
        <v>429</v>
      </c>
      <c r="G136" s="1027"/>
      <c r="H136" s="167" t="s">
        <v>426</v>
      </c>
      <c r="I136" s="1026" t="s">
        <v>440</v>
      </c>
      <c r="J136" s="1027"/>
      <c r="K136" s="1027" t="s">
        <v>429</v>
      </c>
      <c r="L136" s="1027"/>
      <c r="M136" s="168" t="s">
        <v>426</v>
      </c>
      <c r="N136" s="1043" t="s">
        <v>440</v>
      </c>
      <c r="O136" s="1038"/>
      <c r="P136" s="1044" t="s">
        <v>429</v>
      </c>
      <c r="Q136" s="1038"/>
      <c r="R136" s="146" t="s">
        <v>426</v>
      </c>
      <c r="S136" s="1044" t="s">
        <v>440</v>
      </c>
      <c r="T136" s="1038"/>
      <c r="U136" s="1044" t="s">
        <v>429</v>
      </c>
      <c r="V136" s="1038"/>
      <c r="W136" s="146" t="s">
        <v>426</v>
      </c>
      <c r="X136" s="148"/>
      <c r="Z136" s="1032"/>
      <c r="AA136" s="1033"/>
      <c r="AB136" s="1017" t="s">
        <v>551</v>
      </c>
      <c r="AC136" s="1026" t="s">
        <v>440</v>
      </c>
      <c r="AD136" s="1027"/>
      <c r="AE136" s="1027" t="s">
        <v>429</v>
      </c>
      <c r="AF136" s="1027"/>
      <c r="AG136" s="167" t="s">
        <v>426</v>
      </c>
      <c r="AH136" s="1026" t="s">
        <v>440</v>
      </c>
      <c r="AI136" s="1027"/>
      <c r="AJ136" s="1027" t="s">
        <v>429</v>
      </c>
      <c r="AK136" s="1027"/>
      <c r="AL136" s="168" t="s">
        <v>426</v>
      </c>
    </row>
    <row r="137" spans="1:38" s="136" customFormat="1" ht="23" customHeight="1">
      <c r="A137" s="1032"/>
      <c r="B137" s="1033"/>
      <c r="C137" s="1040"/>
      <c r="D137" s="1030" t="str">
        <f>IF('情報入力シート② (経費他)'!F253="","",'情報入力シート② (経費他)'!F253)</f>
        <v/>
      </c>
      <c r="E137" s="1031" t="str">
        <f>IF('情報入力シート② (経費他)'!F145="","",'情報入力シート② (経費他)'!F145)</f>
        <v/>
      </c>
      <c r="F137" s="1031" t="str">
        <f>IF('情報入力シート② (経費他)'!I253="","",'情報入力シート② (経費他)'!I253)</f>
        <v/>
      </c>
      <c r="G137" s="1031" t="str">
        <f>IF('情報入力シート② (経費他)'!H145="","",'情報入力シート② (経費他)'!H145)</f>
        <v/>
      </c>
      <c r="H137" s="173" t="str">
        <f>IF('情報入力シート② (経費他)'!L253="","",'情報入力シート② (経費他)'!L253)</f>
        <v/>
      </c>
      <c r="I137" s="1030" t="str">
        <f>IF('情報入力シート② (経費他)'!F254="","",'情報入力シート② (経費他)'!F254)</f>
        <v/>
      </c>
      <c r="J137" s="1031" t="str">
        <f>IF('情報入力シート② (経費他)'!K145="","",'情報入力シート② (経費他)'!K145)</f>
        <v/>
      </c>
      <c r="K137" s="1031" t="str">
        <f>IF('情報入力シート② (経費他)'!I254="","",'情報入力シート② (経費他)'!I254)</f>
        <v/>
      </c>
      <c r="L137" s="1031" t="str">
        <f>IF('情報入力シート② (経費他)'!M145="","",'情報入力シート② (経費他)'!M145)</f>
        <v/>
      </c>
      <c r="M137" s="174" t="str">
        <f>IF('情報入力シート② (経費他)'!L254="","",'情報入力シート② (経費他)'!L254)</f>
        <v/>
      </c>
      <c r="N137" s="1045"/>
      <c r="O137" s="1039"/>
      <c r="P137" s="1039"/>
      <c r="Q137" s="1039"/>
      <c r="R137" s="145"/>
      <c r="S137" s="1039"/>
      <c r="T137" s="1039"/>
      <c r="U137" s="1039"/>
      <c r="V137" s="1039"/>
      <c r="W137" s="145"/>
      <c r="Z137" s="1032"/>
      <c r="AA137" s="1033"/>
      <c r="AB137" s="1040"/>
      <c r="AC137" s="1030"/>
      <c r="AD137" s="1031"/>
      <c r="AE137" s="1031"/>
      <c r="AF137" s="1031"/>
      <c r="AG137" s="173"/>
      <c r="AH137" s="1030"/>
      <c r="AI137" s="1031"/>
      <c r="AJ137" s="1031"/>
      <c r="AK137" s="1031"/>
      <c r="AL137" s="174"/>
    </row>
    <row r="138" spans="1:38" s="136" customFormat="1" ht="14.5" customHeight="1" thickBot="1">
      <c r="A138" s="1034"/>
      <c r="B138" s="1035"/>
      <c r="C138" s="1040"/>
      <c r="D138" s="1036">
        <v>3</v>
      </c>
      <c r="E138" s="1036"/>
      <c r="F138" s="1036"/>
      <c r="G138" s="1036"/>
      <c r="H138" s="1036"/>
      <c r="I138" s="1036">
        <v>4</v>
      </c>
      <c r="J138" s="1036"/>
      <c r="K138" s="1036"/>
      <c r="L138" s="1036"/>
      <c r="M138" s="1037"/>
      <c r="N138" s="148"/>
      <c r="O138" s="1046"/>
      <c r="P138" s="1046"/>
      <c r="S138" s="147"/>
      <c r="T138" s="147"/>
      <c r="U138" s="147"/>
      <c r="Z138" s="1034"/>
      <c r="AA138" s="1035"/>
      <c r="AB138" s="1040"/>
      <c r="AC138" s="1036">
        <v>3</v>
      </c>
      <c r="AD138" s="1036"/>
      <c r="AE138" s="1036"/>
      <c r="AF138" s="1036"/>
      <c r="AG138" s="1036"/>
      <c r="AH138" s="1036">
        <v>4</v>
      </c>
      <c r="AI138" s="1036"/>
      <c r="AJ138" s="1036"/>
      <c r="AK138" s="1036"/>
      <c r="AL138" s="1037"/>
    </row>
    <row r="139" spans="1:38" s="136" customFormat="1" ht="23" customHeight="1">
      <c r="A139" s="1024" t="s">
        <v>549</v>
      </c>
      <c r="B139" s="1025"/>
      <c r="C139" s="1041"/>
      <c r="D139" s="1026" t="s">
        <v>440</v>
      </c>
      <c r="E139" s="1027"/>
      <c r="F139" s="1027" t="s">
        <v>429</v>
      </c>
      <c r="G139" s="1027"/>
      <c r="H139" s="167" t="s">
        <v>426</v>
      </c>
      <c r="I139" s="1026" t="s">
        <v>440</v>
      </c>
      <c r="J139" s="1027"/>
      <c r="K139" s="1027" t="s">
        <v>429</v>
      </c>
      <c r="L139" s="1027"/>
      <c r="M139" s="168" t="s">
        <v>426</v>
      </c>
      <c r="N139" s="148"/>
      <c r="Z139" s="1024" t="s">
        <v>549</v>
      </c>
      <c r="AA139" s="1025"/>
      <c r="AB139" s="1041"/>
      <c r="AC139" s="1026" t="s">
        <v>440</v>
      </c>
      <c r="AD139" s="1027"/>
      <c r="AE139" s="1027" t="s">
        <v>429</v>
      </c>
      <c r="AF139" s="1027"/>
      <c r="AG139" s="167" t="s">
        <v>426</v>
      </c>
      <c r="AH139" s="1026" t="s">
        <v>440</v>
      </c>
      <c r="AI139" s="1027"/>
      <c r="AJ139" s="1027" t="s">
        <v>429</v>
      </c>
      <c r="AK139" s="1027"/>
      <c r="AL139" s="168" t="s">
        <v>426</v>
      </c>
    </row>
    <row r="140" spans="1:38" s="136" customFormat="1" ht="23" customHeight="1" thickBot="1">
      <c r="A140" s="1028" t="str">
        <f>IF('情報入力シート② (経費他)'!E251="","",'情報入力シート② (経費他)'!E251)</f>
        <v/>
      </c>
      <c r="B140" s="1029"/>
      <c r="C140" s="1042"/>
      <c r="D140" s="1030" t="str">
        <f>IF('情報入力シート② (経費他)'!F255="","",'情報入力シート② (経費他)'!F255)</f>
        <v/>
      </c>
      <c r="E140" s="1031" t="str">
        <f>IF('情報入力シート② (経費他)'!F148="","",'情報入力シート② (経費他)'!F148)</f>
        <v/>
      </c>
      <c r="F140" s="1031" t="str">
        <f>IF('情報入力シート② (経費他)'!I255="","",'情報入力シート② (経費他)'!I255)</f>
        <v/>
      </c>
      <c r="G140" s="1031" t="str">
        <f>IF('情報入力シート② (経費他)'!H148="","",'情報入力シート② (経費他)'!H148)</f>
        <v/>
      </c>
      <c r="H140" s="173" t="str">
        <f>IF('情報入力シート② (経費他)'!L255="","",'情報入力シート② (経費他)'!L255)</f>
        <v/>
      </c>
      <c r="I140" s="1030" t="str">
        <f>IF('情報入力シート② (経費他)'!F256="","",'情報入力シート② (経費他)'!F256)</f>
        <v/>
      </c>
      <c r="J140" s="1031" t="str">
        <f>IF('情報入力シート② (経費他)'!K148="","",'情報入力シート② (経費他)'!K148)</f>
        <v/>
      </c>
      <c r="K140" s="1031" t="str">
        <f>IF('情報入力シート② (経費他)'!I256="","",'情報入力シート② (経費他)'!I256)</f>
        <v/>
      </c>
      <c r="L140" s="1031" t="str">
        <f>IF('情報入力シート② (経費他)'!M148="","",'情報入力シート② (経費他)'!M148)</f>
        <v/>
      </c>
      <c r="M140" s="174" t="str">
        <f>IF('情報入力シート② (経費他)'!L256="","",'情報入力シート② (経費他)'!L256)</f>
        <v/>
      </c>
      <c r="Z140" s="1028"/>
      <c r="AA140" s="1029"/>
      <c r="AB140" s="1042"/>
      <c r="AC140" s="1030"/>
      <c r="AD140" s="1031"/>
      <c r="AE140" s="1031"/>
      <c r="AF140" s="1031"/>
      <c r="AG140" s="173"/>
      <c r="AH140" s="1030"/>
      <c r="AI140" s="1031"/>
      <c r="AJ140" s="1031"/>
      <c r="AK140" s="1031"/>
      <c r="AL140" s="174"/>
    </row>
    <row r="141" spans="1:38" s="136" customFormat="1" ht="27" customHeight="1">
      <c r="A141" s="1012" t="s">
        <v>574</v>
      </c>
      <c r="B141" s="1013"/>
      <c r="C141" s="151" t="s">
        <v>546</v>
      </c>
      <c r="D141" s="1016" t="str">
        <f>IF('情報入力シート② (経費他)'!E261="","",'情報入力シート② (経費他)'!E261)</f>
        <v/>
      </c>
      <c r="E141" s="1016" t="str">
        <f>IF('情報入力シート② (経費他)'!F149="","",'情報入力シート② (経費他)'!F149)</f>
        <v/>
      </c>
      <c r="F141" s="1016" t="str">
        <f>IF('情報入力シート② (経費他)'!G149="","",'情報入力シート② (経費他)'!G149)</f>
        <v/>
      </c>
      <c r="G141" s="1016" t="str">
        <f>IF('情報入力シート② (経費他)'!H149="","",'情報入力シート② (経費他)'!H149)</f>
        <v/>
      </c>
      <c r="H141" s="1017" t="s">
        <v>659</v>
      </c>
      <c r="I141" s="1017"/>
      <c r="J141" s="1018" t="str">
        <f>IF('情報入力シート② (経費他)'!E262="","",'情報入力シート② (経費他)'!E262)</f>
        <v/>
      </c>
      <c r="K141" s="1019" t="str">
        <f>IF('情報入力シート② (経費他)'!L149="","",'情報入力シート② (経費他)'!L149)</f>
        <v/>
      </c>
      <c r="L141" s="1019" t="str">
        <f>IF('情報入力シート② (経費他)'!M149="","",'情報入力シート② (経費他)'!M149)</f>
        <v/>
      </c>
      <c r="M141" s="1020" t="str">
        <f>IF('情報入力シート② (経費他)'!N149="","",'情報入力シート② (経費他)'!N149)</f>
        <v/>
      </c>
      <c r="N141" s="148"/>
      <c r="O141" s="148"/>
      <c r="Z141" s="1012" t="s">
        <v>574</v>
      </c>
      <c r="AA141" s="1013"/>
      <c r="AB141" s="151" t="s">
        <v>546</v>
      </c>
      <c r="AC141" s="1089"/>
      <c r="AD141" s="1089"/>
      <c r="AE141" s="1089"/>
      <c r="AF141" s="1089"/>
      <c r="AG141" s="1017" t="s">
        <v>659</v>
      </c>
      <c r="AH141" s="1017"/>
      <c r="AI141" s="1090"/>
      <c r="AJ141" s="1091"/>
      <c r="AK141" s="1091"/>
      <c r="AL141" s="1092"/>
    </row>
    <row r="142" spans="1:38" s="136" customFormat="1" ht="27" customHeight="1" thickBot="1">
      <c r="A142" s="1014"/>
      <c r="B142" s="1015"/>
      <c r="C142" s="169" t="s">
        <v>716</v>
      </c>
      <c r="D142" s="170" t="str">
        <f>IF('情報入力シート② (経費他)'!E263="","",'情報入力シート② (経費他)'!E263)</f>
        <v/>
      </c>
      <c r="E142" s="171" t="str">
        <f>IF('情報入力シート② (経費他)'!L263="","",'情報入力シート② (経費他)'!L263)</f>
        <v/>
      </c>
      <c r="F142" s="154" t="s">
        <v>384</v>
      </c>
      <c r="G142" s="1021" t="str">
        <f>IF('情報入力シート② (経費他)'!E264="","",'情報入力シート② (経費他)'!E264 )</f>
        <v/>
      </c>
      <c r="H142" s="1022" t="str">
        <f>IF('情報入力シート② (経費他)'!I150="","",'情報入力シート② (経費他)'!I150)</f>
        <v/>
      </c>
      <c r="I142" s="1022" t="str">
        <f>IF('情報入力シート② (経費他)'!J150="","",'情報入力シート② (経費他)'!J150)</f>
        <v/>
      </c>
      <c r="J142" s="1022" t="str">
        <f>IF('情報入力シート② (経費他)'!K150="","",'情報入力シート② (経費他)'!K150)</f>
        <v/>
      </c>
      <c r="K142" s="1022" t="str">
        <f>IF('情報入力シート② (経費他)'!L150="","",'情報入力シート② (経費他)'!L150)</f>
        <v/>
      </c>
      <c r="L142" s="1022" t="str">
        <f>IF('情報入力シート② (経費他)'!M150="","",'情報入力シート② (経費他)'!M150)</f>
        <v/>
      </c>
      <c r="M142" s="1023" t="str">
        <f>IF('情報入力シート② (経費他)'!N150="","",'情報入力シート② (経費他)'!N150)</f>
        <v/>
      </c>
      <c r="Z142" s="1014"/>
      <c r="AA142" s="1015"/>
      <c r="AB142" s="169" t="s">
        <v>716</v>
      </c>
      <c r="AC142" s="170"/>
      <c r="AD142" s="171"/>
      <c r="AE142" s="154" t="s">
        <v>384</v>
      </c>
      <c r="AF142" s="1021"/>
      <c r="AG142" s="1022"/>
      <c r="AH142" s="1022"/>
      <c r="AI142" s="1022"/>
      <c r="AJ142" s="1022"/>
      <c r="AK142" s="1022"/>
      <c r="AL142" s="1023"/>
    </row>
    <row r="143" spans="1:38" ht="22" thickBot="1">
      <c r="A143" s="176" t="s">
        <v>589</v>
      </c>
      <c r="Z143" s="176" t="s">
        <v>589</v>
      </c>
    </row>
    <row r="144" spans="1:38" s="136" customFormat="1" ht="28.5" customHeight="1">
      <c r="A144" s="1082" t="s">
        <v>389</v>
      </c>
      <c r="B144" s="1083"/>
      <c r="C144" s="172" t="s">
        <v>547</v>
      </c>
      <c r="D144" s="1085" t="str">
        <f>IF('情報入力シート② (経費他)'!$E$267="","",'情報入力シート② (経費他)'!$E$267)</f>
        <v/>
      </c>
      <c r="E144" s="1085"/>
      <c r="F144" s="1085"/>
      <c r="G144" s="1085"/>
      <c r="H144" s="1085"/>
      <c r="I144" s="1085"/>
      <c r="J144" s="1085"/>
      <c r="K144" s="1085"/>
      <c r="L144" s="1085"/>
      <c r="M144" s="1086"/>
      <c r="Z144" s="1082" t="s">
        <v>389</v>
      </c>
      <c r="AA144" s="1083"/>
      <c r="AB144" s="172" t="s">
        <v>547</v>
      </c>
      <c r="AC144" s="1085"/>
      <c r="AD144" s="1085"/>
      <c r="AE144" s="1085"/>
      <c r="AF144" s="1085"/>
      <c r="AG144" s="1085"/>
      <c r="AH144" s="1085"/>
      <c r="AI144" s="1085"/>
      <c r="AJ144" s="1085"/>
      <c r="AK144" s="1085"/>
      <c r="AL144" s="1086"/>
    </row>
    <row r="145" spans="1:38" s="136" customFormat="1" ht="28.5" customHeight="1">
      <c r="A145" s="1084"/>
      <c r="B145" s="1042"/>
      <c r="C145" s="164" t="s">
        <v>1</v>
      </c>
      <c r="D145" s="301" t="str">
        <f>IF('情報入力シート② (経費他)'!$E$268="","",'情報入力シート② (経費他)'!$E$268)</f>
        <v/>
      </c>
      <c r="E145" s="1087" t="str">
        <f>IF('情報入力シート② (経費他)'!$E$269="","",'情報入力シート② (経費他)'!$E$269)</f>
        <v/>
      </c>
      <c r="F145" s="1087"/>
      <c r="G145" s="1087"/>
      <c r="H145" s="1087"/>
      <c r="I145" s="1087"/>
      <c r="J145" s="1087"/>
      <c r="K145" s="1087"/>
      <c r="L145" s="1087"/>
      <c r="M145" s="1088"/>
      <c r="Z145" s="1084"/>
      <c r="AA145" s="1042"/>
      <c r="AB145" s="164" t="s">
        <v>1</v>
      </c>
      <c r="AC145" s="301"/>
      <c r="AD145" s="1087"/>
      <c r="AE145" s="1087"/>
      <c r="AF145" s="1087"/>
      <c r="AG145" s="1087"/>
      <c r="AH145" s="1087"/>
      <c r="AI145" s="1087"/>
      <c r="AJ145" s="1087"/>
      <c r="AK145" s="1087"/>
      <c r="AL145" s="1088"/>
    </row>
    <row r="146" spans="1:38" s="136" customFormat="1" ht="29.5" customHeight="1">
      <c r="A146" s="1047" t="s">
        <v>577</v>
      </c>
      <c r="B146" s="1048"/>
      <c r="C146" s="150" t="s">
        <v>552</v>
      </c>
      <c r="D146" s="1049" t="str">
        <f>IF('情報入力シート② (経費他)'!E270="","",'情報入力シート② (経費他)'!E270)</f>
        <v/>
      </c>
      <c r="E146" s="1050"/>
      <c r="F146" s="1050"/>
      <c r="G146" s="1051"/>
      <c r="H146" s="1052" t="s">
        <v>553</v>
      </c>
      <c r="I146" s="1048"/>
      <c r="J146" s="1053" t="str">
        <f>IF('情報入力シート② (経費他)'!E271="","",'情報入力シート② (経費他)'!E271)</f>
        <v/>
      </c>
      <c r="K146" s="1053"/>
      <c r="L146" s="1053"/>
      <c r="M146" s="1054"/>
      <c r="Z146" s="1047" t="s">
        <v>577</v>
      </c>
      <c r="AA146" s="1048"/>
      <c r="AB146" s="150" t="s">
        <v>552</v>
      </c>
      <c r="AC146" s="1049"/>
      <c r="AD146" s="1050"/>
      <c r="AE146" s="1050"/>
      <c r="AF146" s="1051"/>
      <c r="AG146" s="1052" t="s">
        <v>553</v>
      </c>
      <c r="AH146" s="1048"/>
      <c r="AI146" s="1053"/>
      <c r="AJ146" s="1053"/>
      <c r="AK146" s="1053"/>
      <c r="AL146" s="1054"/>
    </row>
    <row r="147" spans="1:38" s="136" customFormat="1" ht="30.5" customHeight="1">
      <c r="A147" s="1055" t="s">
        <v>578</v>
      </c>
      <c r="B147" s="1056"/>
      <c r="C147" s="155" t="s">
        <v>540</v>
      </c>
      <c r="D147" s="1059" t="s">
        <v>417</v>
      </c>
      <c r="E147" s="1060"/>
      <c r="F147" s="1061" t="str">
        <f>IF('情報入力シート② (経費他)'!E272="","",'情報入力シート② (経費他)'!E272)</f>
        <v/>
      </c>
      <c r="G147" s="1062" t="str">
        <f>IF('情報入力シート② (経費他)'!H155="","",'情報入力シート② (経費他)'!H155)</f>
        <v/>
      </c>
      <c r="H147" s="1059" t="s">
        <v>392</v>
      </c>
      <c r="I147" s="1060"/>
      <c r="J147" s="1061" t="str">
        <f>IF('情報入力シート② (経費他)'!E273="","",'情報入力シート② (経費他)'!E273)</f>
        <v/>
      </c>
      <c r="K147" s="1062" t="str">
        <f>IF('情報入力シート② (経費他)'!L155="","",'情報入力シート② (経費他)'!L155)</f>
        <v/>
      </c>
      <c r="L147" s="152"/>
      <c r="M147" s="153"/>
      <c r="Z147" s="1055" t="s">
        <v>578</v>
      </c>
      <c r="AA147" s="1056"/>
      <c r="AB147" s="155" t="s">
        <v>540</v>
      </c>
      <c r="AC147" s="1059" t="s">
        <v>417</v>
      </c>
      <c r="AD147" s="1060"/>
      <c r="AE147" s="1061"/>
      <c r="AF147" s="1062"/>
      <c r="AG147" s="1059" t="s">
        <v>392</v>
      </c>
      <c r="AH147" s="1060"/>
      <c r="AI147" s="1061"/>
      <c r="AJ147" s="1062"/>
      <c r="AK147" s="152"/>
      <c r="AL147" s="153"/>
    </row>
    <row r="148" spans="1:38" s="136" customFormat="1" ht="30.5" customHeight="1">
      <c r="A148" s="1057"/>
      <c r="B148" s="1058"/>
      <c r="C148" s="149" t="s">
        <v>558</v>
      </c>
      <c r="D148" s="1063" t="s">
        <v>556</v>
      </c>
      <c r="E148" s="1058"/>
      <c r="F148" s="1064" t="str">
        <f>IF('情報入力シート② (経費他)'!E274="","",'情報入力シート② (経費他)'!E274)</f>
        <v/>
      </c>
      <c r="G148" s="1065" t="str">
        <f>IF('情報入力シート② (経費他)'!H156="","",'情報入力シート② (経費他)'!H156)</f>
        <v/>
      </c>
      <c r="H148" s="1066" t="s">
        <v>555</v>
      </c>
      <c r="I148" s="1067"/>
      <c r="J148" s="1064" t="str">
        <f>IF('情報入力シート② (経費他)'!E275="","",'情報入力シート② (経費他)'!E275)</f>
        <v/>
      </c>
      <c r="K148" s="1065" t="str">
        <f>IF('情報入力シート② (経費他)'!L156="","",'情報入力シート② (経費他)'!L156)</f>
        <v>台数</v>
      </c>
      <c r="L148" s="152"/>
      <c r="M148" s="153"/>
      <c r="Z148" s="1057"/>
      <c r="AA148" s="1058"/>
      <c r="AB148" s="149" t="s">
        <v>558</v>
      </c>
      <c r="AC148" s="1063" t="s">
        <v>556</v>
      </c>
      <c r="AD148" s="1058"/>
      <c r="AE148" s="1064"/>
      <c r="AF148" s="1065"/>
      <c r="AG148" s="1066" t="s">
        <v>555</v>
      </c>
      <c r="AH148" s="1067"/>
      <c r="AI148" s="1064"/>
      <c r="AJ148" s="1065"/>
      <c r="AK148" s="152"/>
      <c r="AL148" s="153"/>
    </row>
    <row r="149" spans="1:38" s="136" customFormat="1" ht="23" customHeight="1">
      <c r="A149" s="1068" t="s">
        <v>554</v>
      </c>
      <c r="B149" s="1069"/>
      <c r="C149" s="162" t="s">
        <v>441</v>
      </c>
      <c r="D149" s="1072" t="str">
        <f>IF('情報入力シート② (経費他)'!E277="","",'情報入力シート② (経費他)'!E277)</f>
        <v/>
      </c>
      <c r="E149" s="1073" t="str">
        <f>IF('情報入力シート② (経費他)'!F157="","",'情報入力シート② (経費他)'!F157)</f>
        <v/>
      </c>
      <c r="F149" s="1073" t="str">
        <f>IF('情報入力シート② (経費他)'!G157="","",'情報入力シート② (経費他)'!G157)</f>
        <v/>
      </c>
      <c r="G149" s="1074" t="str">
        <f>IF('情報入力シート② (経費他)'!H157="","",'情報入力シート② (経費他)'!H157)</f>
        <v/>
      </c>
      <c r="H149" s="1059" t="s">
        <v>545</v>
      </c>
      <c r="I149" s="1060"/>
      <c r="J149" s="1072" t="str">
        <f>IF('情報入力シート② (経費他)'!E278="","",'情報入力シート② (経費他)'!E278)</f>
        <v/>
      </c>
      <c r="K149" s="1073" t="str">
        <f>IF('情報入力シート② (経費他)'!L157="","",'情報入力シート② (経費他)'!L157)</f>
        <v/>
      </c>
      <c r="L149" s="1073" t="str">
        <f>IF('情報入力シート② (経費他)'!M157="","",'情報入力シート② (経費他)'!M157)</f>
        <v/>
      </c>
      <c r="M149" s="1075" t="str">
        <f>IF('情報入力シート② (経費他)'!N157="","",'情報入力シート② (経費他)'!N157)</f>
        <v>個</v>
      </c>
      <c r="Z149" s="1068" t="s">
        <v>554</v>
      </c>
      <c r="AA149" s="1069"/>
      <c r="AB149" s="162" t="s">
        <v>441</v>
      </c>
      <c r="AC149" s="1072"/>
      <c r="AD149" s="1073"/>
      <c r="AE149" s="1073"/>
      <c r="AF149" s="1074"/>
      <c r="AG149" s="1059" t="s">
        <v>545</v>
      </c>
      <c r="AH149" s="1060"/>
      <c r="AI149" s="1072"/>
      <c r="AJ149" s="1073"/>
      <c r="AK149" s="1073"/>
      <c r="AL149" s="1075"/>
    </row>
    <row r="150" spans="1:38" s="136" customFormat="1" ht="23" customHeight="1">
      <c r="A150" s="1012"/>
      <c r="B150" s="1013"/>
      <c r="C150" s="163" t="s">
        <v>429</v>
      </c>
      <c r="D150" s="1076" t="str">
        <f>IF('情報入力シート② (経費他)'!E279="","",'情報入力シート② (経費他)'!E279)</f>
        <v/>
      </c>
      <c r="E150" s="1076" t="str">
        <f>IF('情報入力シート② (経費他)'!F158="","",'情報入力シート② (経費他)'!F158)</f>
        <v/>
      </c>
      <c r="F150" s="1077" t="str">
        <f>IF('情報入力シート② (経費他)'!G158="","",'情報入力シート② (経費他)'!G158)</f>
        <v/>
      </c>
      <c r="G150" s="1077" t="str">
        <f>IF('情報入力シート② (経費他)'!H158="","",'情報入力シート② (経費他)'!H158)</f>
        <v/>
      </c>
      <c r="H150" s="1078" t="s">
        <v>397</v>
      </c>
      <c r="I150" s="1078"/>
      <c r="J150" s="1077" t="str">
        <f>IF('情報入力シート② (経費他)'!E280="","",'情報入力シート② (経費他)'!E280)</f>
        <v/>
      </c>
      <c r="K150" s="1077" t="str">
        <f>IF('情報入力シート② (経費他)'!L158="","",'情報入力シート② (経費他)'!L158)</f>
        <v/>
      </c>
      <c r="L150" s="1077" t="str">
        <f>IF('情報入力シート② (経費他)'!M158="","",'情報入力シート② (経費他)'!M158)</f>
        <v/>
      </c>
      <c r="M150" s="1079" t="str">
        <f>IF('情報入力シート② (経費他)'!N158="","",'情報入力シート② (経費他)'!N158)</f>
        <v>個</v>
      </c>
      <c r="Z150" s="1012"/>
      <c r="AA150" s="1013"/>
      <c r="AB150" s="163" t="s">
        <v>429</v>
      </c>
      <c r="AC150" s="1076"/>
      <c r="AD150" s="1076"/>
      <c r="AE150" s="1077"/>
      <c r="AF150" s="1077"/>
      <c r="AG150" s="1078" t="s">
        <v>397</v>
      </c>
      <c r="AH150" s="1078"/>
      <c r="AI150" s="1077"/>
      <c r="AJ150" s="1077"/>
      <c r="AK150" s="1077"/>
      <c r="AL150" s="1079"/>
    </row>
    <row r="151" spans="1:38" s="136" customFormat="1" ht="30.5" customHeight="1">
      <c r="A151" s="1070"/>
      <c r="B151" s="1071"/>
      <c r="C151" s="164" t="s">
        <v>548</v>
      </c>
      <c r="D151" s="165" t="str">
        <f>IF('情報入力シート② (経費他)'!E281="","",'情報入力シート② (経費他)'!E281)</f>
        <v/>
      </c>
      <c r="E151" s="166" t="str">
        <f>IF('情報入力シート② (経費他)'!L281="","",'情報入力シート② (経費他)'!L281)</f>
        <v/>
      </c>
      <c r="F151" s="150" t="s">
        <v>384</v>
      </c>
      <c r="G151" s="1080" t="str">
        <f>IF('情報入力シート② (経費他)'!E282="","",'情報入力シート② (経費他)'!E282)</f>
        <v/>
      </c>
      <c r="H151" s="1080" t="str">
        <f>IF('情報入力シート② (経費他)'!I159="","",'情報入力シート② (経費他)'!I159)</f>
        <v/>
      </c>
      <c r="I151" s="1080" t="str">
        <f>IF('情報入力シート② (経費他)'!J159="","",'情報入力シート② (経費他)'!J159)</f>
        <v/>
      </c>
      <c r="J151" s="1080" t="str">
        <f>IF('情報入力シート② (経費他)'!K159="","",'情報入力シート② (経費他)'!K159)</f>
        <v/>
      </c>
      <c r="K151" s="1080" t="str">
        <f>IF('情報入力シート② (経費他)'!L159="","",'情報入力シート② (経費他)'!L159)</f>
        <v/>
      </c>
      <c r="L151" s="1080" t="str">
        <f>IF('情報入力シート② (経費他)'!M159="","",'情報入力シート② (経費他)'!M159)</f>
        <v/>
      </c>
      <c r="M151" s="1081" t="str">
        <f>IF('情報入力シート② (経費他)'!N159="","",'情報入力シート② (経費他)'!N159)</f>
        <v>個</v>
      </c>
      <c r="Z151" s="1070"/>
      <c r="AA151" s="1071"/>
      <c r="AB151" s="164" t="s">
        <v>548</v>
      </c>
      <c r="AC151" s="165"/>
      <c r="AD151" s="166"/>
      <c r="AE151" s="150" t="s">
        <v>384</v>
      </c>
      <c r="AF151" s="1080" t="str">
        <f>IF('情報入力シート② (経費他)'!AC209="","",'情報入力シート② (経費他)'!AC209)</f>
        <v/>
      </c>
      <c r="AG151" s="1080" t="str">
        <f>IF('情報入力シート② (経費他)'!AK159="","",'情報入力シート② (経費他)'!AK159)</f>
        <v/>
      </c>
      <c r="AH151" s="1080" t="str">
        <f>IF('情報入力シート② (経費他)'!AL159="","",'情報入力シート② (経費他)'!AL159)</f>
        <v/>
      </c>
      <c r="AI151" s="1080">
        <f>IF('情報入力シート② (経費他)'!AM159="","",'情報入力シート② (経費他)'!AM159)</f>
        <v>3</v>
      </c>
      <c r="AJ151" s="1080" t="str">
        <f>IF('情報入力シート② (経費他)'!AN159="","",'情報入力シート② (経費他)'!AN159)</f>
        <v/>
      </c>
      <c r="AK151" s="1080" t="str">
        <f>IF('情報入力シート② (経費他)'!AO159="","",'情報入力シート② (経費他)'!AO159)</f>
        <v/>
      </c>
      <c r="AL151" s="1081" t="str">
        <f>IF('情報入力シート② (経費他)'!AP159="","",'情報入力シート② (経費他)'!AP159)</f>
        <v/>
      </c>
    </row>
    <row r="152" spans="1:38" s="136" customFormat="1" ht="17" customHeight="1">
      <c r="A152" s="1032" t="s">
        <v>436</v>
      </c>
      <c r="B152" s="1033"/>
      <c r="C152" s="150" t="s">
        <v>550</v>
      </c>
      <c r="D152" s="1036">
        <v>1</v>
      </c>
      <c r="E152" s="1036"/>
      <c r="F152" s="1036"/>
      <c r="G152" s="1036"/>
      <c r="H152" s="1036"/>
      <c r="I152" s="1036">
        <v>2</v>
      </c>
      <c r="J152" s="1036"/>
      <c r="K152" s="1036"/>
      <c r="L152" s="1036"/>
      <c r="M152" s="1037"/>
      <c r="N152" s="1038">
        <v>3</v>
      </c>
      <c r="O152" s="1039"/>
      <c r="P152" s="1039"/>
      <c r="Q152" s="1039"/>
      <c r="R152" s="1039"/>
      <c r="S152" s="1039">
        <v>4</v>
      </c>
      <c r="T152" s="1039"/>
      <c r="U152" s="1039"/>
      <c r="V152" s="1039"/>
      <c r="W152" s="1039"/>
      <c r="X152" s="148"/>
      <c r="Z152" s="1032" t="s">
        <v>436</v>
      </c>
      <c r="AA152" s="1033"/>
      <c r="AB152" s="150" t="s">
        <v>550</v>
      </c>
      <c r="AC152" s="1036">
        <v>1</v>
      </c>
      <c r="AD152" s="1036"/>
      <c r="AE152" s="1036"/>
      <c r="AF152" s="1036"/>
      <c r="AG152" s="1036"/>
      <c r="AH152" s="1036">
        <v>2</v>
      </c>
      <c r="AI152" s="1036"/>
      <c r="AJ152" s="1036"/>
      <c r="AK152" s="1036"/>
      <c r="AL152" s="1037"/>
    </row>
    <row r="153" spans="1:38" s="136" customFormat="1" ht="23" customHeight="1">
      <c r="A153" s="1032"/>
      <c r="B153" s="1033"/>
      <c r="C153" s="1017" t="s">
        <v>551</v>
      </c>
      <c r="D153" s="1026" t="s">
        <v>440</v>
      </c>
      <c r="E153" s="1027"/>
      <c r="F153" s="1027" t="s">
        <v>429</v>
      </c>
      <c r="G153" s="1027"/>
      <c r="H153" s="167" t="s">
        <v>426</v>
      </c>
      <c r="I153" s="1026" t="s">
        <v>440</v>
      </c>
      <c r="J153" s="1027"/>
      <c r="K153" s="1027" t="s">
        <v>429</v>
      </c>
      <c r="L153" s="1027"/>
      <c r="M153" s="168" t="s">
        <v>426</v>
      </c>
      <c r="N153" s="1043" t="s">
        <v>440</v>
      </c>
      <c r="O153" s="1038"/>
      <c r="P153" s="1044" t="s">
        <v>429</v>
      </c>
      <c r="Q153" s="1038"/>
      <c r="R153" s="146" t="s">
        <v>426</v>
      </c>
      <c r="S153" s="1044" t="s">
        <v>440</v>
      </c>
      <c r="T153" s="1038"/>
      <c r="U153" s="1044" t="s">
        <v>429</v>
      </c>
      <c r="V153" s="1038"/>
      <c r="W153" s="146" t="s">
        <v>426</v>
      </c>
      <c r="X153" s="148"/>
      <c r="Z153" s="1032"/>
      <c r="AA153" s="1033"/>
      <c r="AB153" s="1017" t="s">
        <v>551</v>
      </c>
      <c r="AC153" s="1026" t="s">
        <v>440</v>
      </c>
      <c r="AD153" s="1027"/>
      <c r="AE153" s="1027" t="s">
        <v>429</v>
      </c>
      <c r="AF153" s="1027"/>
      <c r="AG153" s="167" t="s">
        <v>426</v>
      </c>
      <c r="AH153" s="1026" t="s">
        <v>440</v>
      </c>
      <c r="AI153" s="1027"/>
      <c r="AJ153" s="1027" t="s">
        <v>429</v>
      </c>
      <c r="AK153" s="1027"/>
      <c r="AL153" s="168" t="s">
        <v>426</v>
      </c>
    </row>
    <row r="154" spans="1:38" s="136" customFormat="1" ht="23" customHeight="1">
      <c r="A154" s="1032"/>
      <c r="B154" s="1033"/>
      <c r="C154" s="1040"/>
      <c r="D154" s="1030" t="str">
        <f>IF('情報入力シート② (経費他)'!F285="","",'情報入力シート② (経費他)'!F285)</f>
        <v/>
      </c>
      <c r="E154" s="1031" t="str">
        <f>IF('情報入力シート② (経費他)'!F162="","",'情報入力シート② (経費他)'!F162)</f>
        <v>流水検知装置</v>
      </c>
      <c r="F154" s="1031" t="str">
        <f>IF('情報入力シート② (経費他)'!I285="","",'情報入力シート② (経費他)'!I285)</f>
        <v/>
      </c>
      <c r="G154" s="1031" t="str">
        <f>IF('情報入力シート② (経費他)'!H162="","",'情報入力シート② (経費他)'!H162)</f>
        <v>□</v>
      </c>
      <c r="H154" s="173" t="str">
        <f>IF('情報入力シート② (経費他)'!L285="","",'情報入力シート② (経費他)'!L285)</f>
        <v/>
      </c>
      <c r="I154" s="1030" t="str">
        <f>IF('情報入力シート② (経費他)'!F286="","",'情報入力シート② (経費他)'!F286)</f>
        <v/>
      </c>
      <c r="J154" s="1031" t="str">
        <f>IF('情報入力シート② (経費他)'!K162="","",'情報入力シート② (経費他)'!K162)</f>
        <v>□</v>
      </c>
      <c r="K154" s="1031" t="str">
        <f>IF('情報入力シート② (経費他)'!I286="","",'情報入力シート② (経費他)'!I286)</f>
        <v/>
      </c>
      <c r="L154" s="1031" t="str">
        <f>IF('情報入力シート② (経費他)'!M162="","",'情報入力シート② (経費他)'!M162)</f>
        <v/>
      </c>
      <c r="M154" s="174" t="str">
        <f>IF('情報入力シート② (経費他)'!L286="","",'情報入力シート② (経費他)'!L286)</f>
        <v/>
      </c>
      <c r="N154" s="1045"/>
      <c r="O154" s="1039"/>
      <c r="P154" s="1039"/>
      <c r="Q154" s="1039"/>
      <c r="R154" s="145"/>
      <c r="S154" s="1039"/>
      <c r="T154" s="1039"/>
      <c r="U154" s="1039"/>
      <c r="V154" s="1039"/>
      <c r="W154" s="145"/>
      <c r="Z154" s="1032"/>
      <c r="AA154" s="1033"/>
      <c r="AB154" s="1040"/>
      <c r="AC154" s="1030"/>
      <c r="AD154" s="1031"/>
      <c r="AE154" s="1031"/>
      <c r="AF154" s="1031"/>
      <c r="AG154" s="173"/>
      <c r="AH154" s="1030"/>
      <c r="AI154" s="1031"/>
      <c r="AJ154" s="1031"/>
      <c r="AK154" s="1031"/>
      <c r="AL154" s="174"/>
    </row>
    <row r="155" spans="1:38" s="136" customFormat="1" ht="14.5" customHeight="1" thickBot="1">
      <c r="A155" s="1034"/>
      <c r="B155" s="1035"/>
      <c r="C155" s="1040"/>
      <c r="D155" s="1036">
        <v>3</v>
      </c>
      <c r="E155" s="1036"/>
      <c r="F155" s="1036"/>
      <c r="G155" s="1036"/>
      <c r="H155" s="1036"/>
      <c r="I155" s="1036">
        <v>4</v>
      </c>
      <c r="J155" s="1036"/>
      <c r="K155" s="1036"/>
      <c r="L155" s="1036"/>
      <c r="M155" s="1037"/>
      <c r="N155" s="148"/>
      <c r="O155" s="1046"/>
      <c r="P155" s="1046"/>
      <c r="S155" s="147"/>
      <c r="T155" s="147"/>
      <c r="U155" s="147"/>
      <c r="Z155" s="1034"/>
      <c r="AA155" s="1035"/>
      <c r="AB155" s="1040"/>
      <c r="AC155" s="1036">
        <v>3</v>
      </c>
      <c r="AD155" s="1036"/>
      <c r="AE155" s="1036"/>
      <c r="AF155" s="1036"/>
      <c r="AG155" s="1036"/>
      <c r="AH155" s="1036">
        <v>4</v>
      </c>
      <c r="AI155" s="1036"/>
      <c r="AJ155" s="1036"/>
      <c r="AK155" s="1036"/>
      <c r="AL155" s="1037"/>
    </row>
    <row r="156" spans="1:38" s="136" customFormat="1" ht="23" customHeight="1">
      <c r="A156" s="1024" t="s">
        <v>549</v>
      </c>
      <c r="B156" s="1025"/>
      <c r="C156" s="1041"/>
      <c r="D156" s="1026" t="s">
        <v>440</v>
      </c>
      <c r="E156" s="1027"/>
      <c r="F156" s="1027" t="s">
        <v>429</v>
      </c>
      <c r="G156" s="1027"/>
      <c r="H156" s="167" t="s">
        <v>426</v>
      </c>
      <c r="I156" s="1026" t="s">
        <v>440</v>
      </c>
      <c r="J156" s="1027"/>
      <c r="K156" s="1027" t="s">
        <v>429</v>
      </c>
      <c r="L156" s="1027"/>
      <c r="M156" s="168" t="s">
        <v>426</v>
      </c>
      <c r="N156" s="148"/>
      <c r="Z156" s="1024" t="s">
        <v>549</v>
      </c>
      <c r="AA156" s="1025"/>
      <c r="AB156" s="1041"/>
      <c r="AC156" s="1026" t="s">
        <v>440</v>
      </c>
      <c r="AD156" s="1027"/>
      <c r="AE156" s="1027" t="s">
        <v>429</v>
      </c>
      <c r="AF156" s="1027"/>
      <c r="AG156" s="167" t="s">
        <v>426</v>
      </c>
      <c r="AH156" s="1026" t="s">
        <v>440</v>
      </c>
      <c r="AI156" s="1027"/>
      <c r="AJ156" s="1027" t="s">
        <v>429</v>
      </c>
      <c r="AK156" s="1027"/>
      <c r="AL156" s="168" t="s">
        <v>426</v>
      </c>
    </row>
    <row r="157" spans="1:38" s="136" customFormat="1" ht="23" customHeight="1" thickBot="1">
      <c r="A157" s="1028" t="str">
        <f>IF('情報入力シート② (経費他)'!E283="","",'情報入力シート② (経費他)'!E283)</f>
        <v/>
      </c>
      <c r="B157" s="1029"/>
      <c r="C157" s="1042"/>
      <c r="D157" s="1030" t="str">
        <f>IF('情報入力シート② (経費他)'!F287="","",'情報入力シート② (経費他)'!F287)</f>
        <v/>
      </c>
      <c r="E157" s="1031" t="str">
        <f>IF('情報入力シート② (経費他)'!F165="","",'情報入力シート② (経費他)'!F165)</f>
        <v/>
      </c>
      <c r="F157" s="1031" t="str">
        <f>IF('情報入力シート② (経費他)'!I287="","",'情報入力シート② (経費他)'!I287)</f>
        <v/>
      </c>
      <c r="G157" s="1031" t="str">
        <f>IF('情報入力シート② (経費他)'!H165="","",'情報入力シート② (経費他)'!H165)</f>
        <v/>
      </c>
      <c r="H157" s="173" t="str">
        <f>IF('情報入力シート② (経費他)'!L287="","",'情報入力シート② (経費他)'!L287)</f>
        <v/>
      </c>
      <c r="I157" s="1030" t="str">
        <f>IF('情報入力シート② (経費他)'!F288="","",'情報入力シート② (経費他)'!F288)</f>
        <v/>
      </c>
      <c r="J157" s="1031" t="str">
        <f>IF('情報入力シート② (経費他)'!K165="","",'情報入力シート② (経費他)'!K165)</f>
        <v/>
      </c>
      <c r="K157" s="1031" t="str">
        <f>IF('情報入力シート② (経費他)'!I288="","",'情報入力シート② (経費他)'!I288)</f>
        <v/>
      </c>
      <c r="L157" s="1031" t="str">
        <f>IF('情報入力シート② (経費他)'!M165="","",'情報入力シート② (経費他)'!M165)</f>
        <v/>
      </c>
      <c r="M157" s="174" t="str">
        <f>IF('情報入力シート② (経費他)'!L288="","",'情報入力シート② (経費他)'!L288)</f>
        <v/>
      </c>
      <c r="Z157" s="1028"/>
      <c r="AA157" s="1029"/>
      <c r="AB157" s="1042"/>
      <c r="AC157" s="1030"/>
      <c r="AD157" s="1031"/>
      <c r="AE157" s="1031"/>
      <c r="AF157" s="1031"/>
      <c r="AG157" s="173"/>
      <c r="AH157" s="1030"/>
      <c r="AI157" s="1031"/>
      <c r="AJ157" s="1031"/>
      <c r="AK157" s="1031"/>
      <c r="AL157" s="174"/>
    </row>
    <row r="158" spans="1:38" s="136" customFormat="1" ht="27" customHeight="1">
      <c r="A158" s="1012" t="s">
        <v>574</v>
      </c>
      <c r="B158" s="1013"/>
      <c r="C158" s="151" t="s">
        <v>546</v>
      </c>
      <c r="D158" s="1016" t="str">
        <f>IF('情報入力シート② (経費他)'!E293="","",'情報入力シート② (経費他)'!E293)</f>
        <v/>
      </c>
      <c r="E158" s="1016" t="str">
        <f>IF('情報入力シート② (経費他)'!F166="","",'情報入力シート② (経費他)'!F166)</f>
        <v/>
      </c>
      <c r="F158" s="1016" t="str">
        <f>IF('情報入力シート② (経費他)'!G166="","",'情報入力シート② (経費他)'!G166)</f>
        <v/>
      </c>
      <c r="G158" s="1016" t="str">
        <f>IF('情報入力シート② (経費他)'!H166="","",'情報入力シート② (経費他)'!H166)</f>
        <v/>
      </c>
      <c r="H158" s="1017" t="s">
        <v>659</v>
      </c>
      <c r="I158" s="1017"/>
      <c r="J158" s="1018" t="str">
        <f>IF('情報入力シート② (経費他)'!E294="","",'情報入力シート② (経費他)'!E294)</f>
        <v/>
      </c>
      <c r="K158" s="1019" t="str">
        <f>IF('情報入力シート② (経費他)'!L166="","",'情報入力シート② (経費他)'!L166)</f>
        <v/>
      </c>
      <c r="L158" s="1019" t="str">
        <f>IF('情報入力シート② (経費他)'!M166="","",'情報入力シート② (経費他)'!M166)</f>
        <v/>
      </c>
      <c r="M158" s="1020" t="str">
        <f>IF('情報入力シート② (経費他)'!N166="","",'情報入力シート② (経費他)'!N166)</f>
        <v/>
      </c>
      <c r="N158" s="148"/>
      <c r="O158" s="148"/>
      <c r="Z158" s="1012" t="s">
        <v>574</v>
      </c>
      <c r="AA158" s="1013"/>
      <c r="AB158" s="151" t="s">
        <v>546</v>
      </c>
      <c r="AC158" s="1089"/>
      <c r="AD158" s="1089"/>
      <c r="AE158" s="1089"/>
      <c r="AF158" s="1089"/>
      <c r="AG158" s="1017" t="s">
        <v>659</v>
      </c>
      <c r="AH158" s="1017"/>
      <c r="AI158" s="1090"/>
      <c r="AJ158" s="1091"/>
      <c r="AK158" s="1091"/>
      <c r="AL158" s="1092"/>
    </row>
    <row r="159" spans="1:38" s="136" customFormat="1" ht="27" customHeight="1" thickBot="1">
      <c r="A159" s="1014"/>
      <c r="B159" s="1015"/>
      <c r="C159" s="169" t="s">
        <v>716</v>
      </c>
      <c r="D159" s="170" t="str">
        <f>IF('情報入力シート② (経費他)'!E295="","",'情報入力シート② (経費他)'!E295)</f>
        <v/>
      </c>
      <c r="E159" s="171" t="str">
        <f>IF('情報入力シート② (経費他)'!L295="","",'情報入力シート② (経費他)'!L295)</f>
        <v/>
      </c>
      <c r="F159" s="154" t="s">
        <v>384</v>
      </c>
      <c r="G159" s="1021" t="str">
        <f>IF('情報入力シート② (経費他)'!E296="","",'情報入力シート② (経費他)'!E296 )</f>
        <v/>
      </c>
      <c r="H159" s="1022" t="str">
        <f>IF('情報入力シート② (経費他)'!I167="","",'情報入力シート② (経費他)'!I167)</f>
        <v/>
      </c>
      <c r="I159" s="1022" t="str">
        <f>IF('情報入力シート② (経費他)'!J167="","",'情報入力シート② (経費他)'!J167)</f>
        <v/>
      </c>
      <c r="J159" s="1022" t="str">
        <f>IF('情報入力シート② (経費他)'!K167="","",'情報入力シート② (経費他)'!K167)</f>
        <v/>
      </c>
      <c r="K159" s="1022" t="str">
        <f>IF('情報入力シート② (経費他)'!L167="","",'情報入力シート② (経費他)'!L167)</f>
        <v/>
      </c>
      <c r="L159" s="1022" t="str">
        <f>IF('情報入力シート② (経費他)'!M167="","",'情報入力シート② (経費他)'!M167)</f>
        <v/>
      </c>
      <c r="M159" s="1023" t="str">
        <f>IF('情報入力シート② (経費他)'!N167="","",'情報入力シート② (経費他)'!N167)</f>
        <v/>
      </c>
      <c r="Z159" s="1014"/>
      <c r="AA159" s="1015"/>
      <c r="AB159" s="169" t="s">
        <v>716</v>
      </c>
      <c r="AC159" s="170"/>
      <c r="AD159" s="171"/>
      <c r="AE159" s="154" t="s">
        <v>384</v>
      </c>
      <c r="AF159" s="1021"/>
      <c r="AG159" s="1022"/>
      <c r="AH159" s="1022"/>
      <c r="AI159" s="1022"/>
      <c r="AJ159" s="1022"/>
      <c r="AK159" s="1022"/>
      <c r="AL159" s="1023"/>
    </row>
    <row r="160" spans="1:38" s="136" customFormat="1" ht="10" customHeight="1">
      <c r="A160" s="156"/>
      <c r="B160" s="156"/>
      <c r="C160" s="157"/>
      <c r="D160" s="158"/>
      <c r="E160" s="159"/>
      <c r="F160" s="160"/>
      <c r="G160" s="160"/>
      <c r="H160" s="160"/>
      <c r="I160" s="160"/>
      <c r="J160" s="160"/>
      <c r="K160" s="160"/>
      <c r="L160" s="160"/>
      <c r="M160" s="160"/>
      <c r="Z160" s="156"/>
      <c r="AA160" s="156"/>
      <c r="AB160" s="157"/>
      <c r="AC160" s="158"/>
      <c r="AD160" s="159"/>
      <c r="AE160" s="160"/>
      <c r="AF160" s="160"/>
      <c r="AG160" s="160"/>
      <c r="AH160" s="160"/>
      <c r="AI160" s="160"/>
      <c r="AJ160" s="160"/>
      <c r="AK160" s="160"/>
      <c r="AL160" s="160"/>
    </row>
    <row r="161" spans="1:38" ht="22" thickBot="1">
      <c r="A161" s="176" t="s">
        <v>590</v>
      </c>
      <c r="Z161" s="176" t="s">
        <v>590</v>
      </c>
    </row>
    <row r="162" spans="1:38" s="136" customFormat="1" ht="28.5" customHeight="1">
      <c r="A162" s="1082" t="s">
        <v>389</v>
      </c>
      <c r="B162" s="1083"/>
      <c r="C162" s="172" t="s">
        <v>547</v>
      </c>
      <c r="D162" s="1085" t="str">
        <f>IF('情報入力シート② (経費他)'!$E$299="","",'情報入力シート② (経費他)'!$E299)</f>
        <v/>
      </c>
      <c r="E162" s="1085"/>
      <c r="F162" s="1085"/>
      <c r="G162" s="1085"/>
      <c r="H162" s="1085"/>
      <c r="I162" s="1085"/>
      <c r="J162" s="1085"/>
      <c r="K162" s="1085"/>
      <c r="L162" s="1085"/>
      <c r="M162" s="1086"/>
      <c r="Z162" s="1082" t="s">
        <v>389</v>
      </c>
      <c r="AA162" s="1083"/>
      <c r="AB162" s="172" t="s">
        <v>547</v>
      </c>
      <c r="AC162" s="1085"/>
      <c r="AD162" s="1085"/>
      <c r="AE162" s="1085"/>
      <c r="AF162" s="1085"/>
      <c r="AG162" s="1085"/>
      <c r="AH162" s="1085"/>
      <c r="AI162" s="1085"/>
      <c r="AJ162" s="1085"/>
      <c r="AK162" s="1085"/>
      <c r="AL162" s="1086"/>
    </row>
    <row r="163" spans="1:38" s="136" customFormat="1" ht="28.5" customHeight="1">
      <c r="A163" s="1084"/>
      <c r="B163" s="1042"/>
      <c r="C163" s="164" t="s">
        <v>1</v>
      </c>
      <c r="D163" s="301" t="str">
        <f>IF('情報入力シート② (経費他)'!$E$300="","",'情報入力シート② (経費他)'!$E$300)</f>
        <v/>
      </c>
      <c r="E163" s="1087" t="str">
        <f>IF('情報入力シート② (経費他)'!$E$301="","",'情報入力シート② (経費他)'!$E$301)</f>
        <v/>
      </c>
      <c r="F163" s="1087"/>
      <c r="G163" s="1087"/>
      <c r="H163" s="1087"/>
      <c r="I163" s="1087"/>
      <c r="J163" s="1087"/>
      <c r="K163" s="1087"/>
      <c r="L163" s="1087"/>
      <c r="M163" s="1088"/>
      <c r="Z163" s="1084"/>
      <c r="AA163" s="1042"/>
      <c r="AB163" s="164" t="s">
        <v>1</v>
      </c>
      <c r="AC163" s="301"/>
      <c r="AD163" s="1087"/>
      <c r="AE163" s="1087"/>
      <c r="AF163" s="1087"/>
      <c r="AG163" s="1087"/>
      <c r="AH163" s="1087"/>
      <c r="AI163" s="1087"/>
      <c r="AJ163" s="1087"/>
      <c r="AK163" s="1087"/>
      <c r="AL163" s="1088"/>
    </row>
    <row r="164" spans="1:38" s="136" customFormat="1" ht="29.5" customHeight="1">
      <c r="A164" s="1047" t="s">
        <v>577</v>
      </c>
      <c r="B164" s="1048"/>
      <c r="C164" s="150" t="s">
        <v>552</v>
      </c>
      <c r="D164" s="1049" t="str">
        <f>IF('情報入力シート② (経費他)'!E302="","",'情報入力シート② (経費他)'!E302)</f>
        <v/>
      </c>
      <c r="E164" s="1050"/>
      <c r="F164" s="1050"/>
      <c r="G164" s="1051"/>
      <c r="H164" s="1052" t="s">
        <v>553</v>
      </c>
      <c r="I164" s="1048"/>
      <c r="J164" s="1053" t="str">
        <f>IF('情報入力シート② (経費他)'!E303="","",'情報入力シート② (経費他)'!E303)</f>
        <v/>
      </c>
      <c r="K164" s="1053"/>
      <c r="L164" s="1053"/>
      <c r="M164" s="1054"/>
      <c r="Z164" s="1047" t="s">
        <v>577</v>
      </c>
      <c r="AA164" s="1048"/>
      <c r="AB164" s="150" t="s">
        <v>552</v>
      </c>
      <c r="AC164" s="1049"/>
      <c r="AD164" s="1050"/>
      <c r="AE164" s="1050"/>
      <c r="AF164" s="1051"/>
      <c r="AG164" s="1052" t="s">
        <v>553</v>
      </c>
      <c r="AH164" s="1048"/>
      <c r="AI164" s="1053"/>
      <c r="AJ164" s="1053"/>
      <c r="AK164" s="1053"/>
      <c r="AL164" s="1054"/>
    </row>
    <row r="165" spans="1:38" s="136" customFormat="1" ht="30.5" customHeight="1">
      <c r="A165" s="1055" t="s">
        <v>578</v>
      </c>
      <c r="B165" s="1056"/>
      <c r="C165" s="155" t="s">
        <v>540</v>
      </c>
      <c r="D165" s="1059" t="s">
        <v>417</v>
      </c>
      <c r="E165" s="1060"/>
      <c r="F165" s="1061" t="str">
        <f>IF('情報入力シート② (経費他)'!E304="","",'情報入力シート② (経費他)'!E304)</f>
        <v/>
      </c>
      <c r="G165" s="1062" t="str">
        <f>IF('情報入力シート② (経費他)'!H173="","",'情報入力シート② (経費他)'!H173)</f>
        <v/>
      </c>
      <c r="H165" s="1059" t="s">
        <v>392</v>
      </c>
      <c r="I165" s="1060"/>
      <c r="J165" s="1061" t="str">
        <f>IF('情報入力シート② (経費他)'!E305="","",'情報入力シート② (経費他)'!E305)</f>
        <v/>
      </c>
      <c r="K165" s="1062" t="str">
        <f>IF('情報入力シート② (経費他)'!L173="","",'情報入力シート② (経費他)'!L173)</f>
        <v/>
      </c>
      <c r="L165" s="152"/>
      <c r="M165" s="153"/>
      <c r="Z165" s="1055" t="s">
        <v>578</v>
      </c>
      <c r="AA165" s="1056"/>
      <c r="AB165" s="155" t="s">
        <v>540</v>
      </c>
      <c r="AC165" s="1059" t="s">
        <v>417</v>
      </c>
      <c r="AD165" s="1060"/>
      <c r="AE165" s="1061"/>
      <c r="AF165" s="1062"/>
      <c r="AG165" s="1059" t="s">
        <v>392</v>
      </c>
      <c r="AH165" s="1060"/>
      <c r="AI165" s="1061"/>
      <c r="AJ165" s="1062"/>
      <c r="AK165" s="152"/>
      <c r="AL165" s="153"/>
    </row>
    <row r="166" spans="1:38" s="136" customFormat="1" ht="30.5" customHeight="1">
      <c r="A166" s="1057"/>
      <c r="B166" s="1058"/>
      <c r="C166" s="149" t="s">
        <v>558</v>
      </c>
      <c r="D166" s="1063" t="s">
        <v>556</v>
      </c>
      <c r="E166" s="1058"/>
      <c r="F166" s="1064" t="str">
        <f>IF('情報入力シート② (経費他)'!E306="","",'情報入力シート② (経費他)'!E306)</f>
        <v/>
      </c>
      <c r="G166" s="1065" t="str">
        <f>IF('情報入力シート② (経費他)'!H174="","",'情報入力シート② (経費他)'!H174)</f>
        <v/>
      </c>
      <c r="H166" s="1066" t="s">
        <v>555</v>
      </c>
      <c r="I166" s="1067"/>
      <c r="J166" s="1064" t="str">
        <f>IF('情報入力シート② (経費他)'!E307="","",'情報入力シート② (経費他)'!E307)</f>
        <v/>
      </c>
      <c r="K166" s="1065" t="str">
        <f>IF('情報入力シート② (経費他)'!L174="","",'情報入力シート② (経費他)'!L174)</f>
        <v/>
      </c>
      <c r="L166" s="152"/>
      <c r="M166" s="153"/>
      <c r="Z166" s="1057"/>
      <c r="AA166" s="1058"/>
      <c r="AB166" s="149" t="s">
        <v>558</v>
      </c>
      <c r="AC166" s="1063" t="s">
        <v>556</v>
      </c>
      <c r="AD166" s="1058"/>
      <c r="AE166" s="1064"/>
      <c r="AF166" s="1065"/>
      <c r="AG166" s="1066" t="s">
        <v>555</v>
      </c>
      <c r="AH166" s="1067"/>
      <c r="AI166" s="1064"/>
      <c r="AJ166" s="1065"/>
      <c r="AK166" s="152"/>
      <c r="AL166" s="153"/>
    </row>
    <row r="167" spans="1:38" s="136" customFormat="1" ht="23" customHeight="1">
      <c r="A167" s="1068" t="s">
        <v>554</v>
      </c>
      <c r="B167" s="1069"/>
      <c r="C167" s="162" t="s">
        <v>441</v>
      </c>
      <c r="D167" s="1072" t="str">
        <f>IF('情報入力シート② (経費他)'!E309="","",'情報入力シート② (経費他)'!E309)</f>
        <v/>
      </c>
      <c r="E167" s="1073" t="str">
        <f>IF('情報入力シート② (経費他)'!F175="","",'情報入力シート② (経費他)'!F175)</f>
        <v/>
      </c>
      <c r="F167" s="1073" t="str">
        <f>IF('情報入力シート② (経費他)'!G175="","",'情報入力シート② (経費他)'!G175)</f>
        <v/>
      </c>
      <c r="G167" s="1074" t="str">
        <f>IF('情報入力シート② (経費他)'!H175="","",'情報入力シート② (経費他)'!H175)</f>
        <v/>
      </c>
      <c r="H167" s="1059" t="s">
        <v>545</v>
      </c>
      <c r="I167" s="1060"/>
      <c r="J167" s="1072" t="str">
        <f>IF('情報入力シート② (経費他)'!E310="","",'情報入力シート② (経費他)'!E310)</f>
        <v/>
      </c>
      <c r="K167" s="1073" t="str">
        <f>IF('情報入力シート② (経費他)'!L175="","",'情報入力シート② (経費他)'!L175)</f>
        <v/>
      </c>
      <c r="L167" s="1073" t="str">
        <f>IF('情報入力シート② (経費他)'!M175="","",'情報入力シート② (経費他)'!M175)</f>
        <v/>
      </c>
      <c r="M167" s="1075" t="str">
        <f>IF('情報入力シート② (経費他)'!N175="","",'情報入力シート② (経費他)'!N175)</f>
        <v/>
      </c>
      <c r="Z167" s="1068" t="s">
        <v>554</v>
      </c>
      <c r="AA167" s="1069"/>
      <c r="AB167" s="162" t="s">
        <v>441</v>
      </c>
      <c r="AC167" s="1072"/>
      <c r="AD167" s="1073"/>
      <c r="AE167" s="1073"/>
      <c r="AF167" s="1074"/>
      <c r="AG167" s="1059" t="s">
        <v>545</v>
      </c>
      <c r="AH167" s="1060"/>
      <c r="AI167" s="1072"/>
      <c r="AJ167" s="1073"/>
      <c r="AK167" s="1073"/>
      <c r="AL167" s="1075"/>
    </row>
    <row r="168" spans="1:38" s="136" customFormat="1" ht="23" customHeight="1">
      <c r="A168" s="1012"/>
      <c r="B168" s="1013"/>
      <c r="C168" s="163" t="s">
        <v>429</v>
      </c>
      <c r="D168" s="1076" t="str">
        <f>IF('情報入力シート② (経費他)'!E311="","",'情報入力シート② (経費他)'!E311)</f>
        <v/>
      </c>
      <c r="E168" s="1076" t="str">
        <f>IF('情報入力シート② (経費他)'!F176="","",'情報入力シート② (経費他)'!F176)</f>
        <v/>
      </c>
      <c r="F168" s="1077" t="str">
        <f>IF('情報入力シート② (経費他)'!G176="","",'情報入力シート② (経費他)'!G176)</f>
        <v/>
      </c>
      <c r="G168" s="1077" t="str">
        <f>IF('情報入力シート② (経費他)'!H176="","",'情報入力シート② (経費他)'!H176)</f>
        <v/>
      </c>
      <c r="H168" s="1078" t="s">
        <v>397</v>
      </c>
      <c r="I168" s="1078"/>
      <c r="J168" s="1077" t="str">
        <f>IF('情報入力シート② (経費他)'!E312="","",'情報入力シート② (経費他)'!E312)</f>
        <v/>
      </c>
      <c r="K168" s="1077" t="str">
        <f>IF('情報入力シート② (経費他)'!L176="","",'情報入力シート② (経費他)'!L176)</f>
        <v/>
      </c>
      <c r="L168" s="1077" t="str">
        <f>IF('情報入力シート② (経費他)'!M176="","",'情報入力シート② (経費他)'!M176)</f>
        <v/>
      </c>
      <c r="M168" s="1079" t="str">
        <f>IF('情報入力シート② (経費他)'!N176="","",'情報入力シート② (経費他)'!N176)</f>
        <v>円</v>
      </c>
      <c r="Z168" s="1012"/>
      <c r="AA168" s="1013"/>
      <c r="AB168" s="163" t="s">
        <v>429</v>
      </c>
      <c r="AC168" s="1076"/>
      <c r="AD168" s="1076"/>
      <c r="AE168" s="1077"/>
      <c r="AF168" s="1077"/>
      <c r="AG168" s="1078" t="s">
        <v>397</v>
      </c>
      <c r="AH168" s="1078"/>
      <c r="AI168" s="1077"/>
      <c r="AJ168" s="1077"/>
      <c r="AK168" s="1077"/>
      <c r="AL168" s="1079"/>
    </row>
    <row r="169" spans="1:38" s="136" customFormat="1" ht="30.5" customHeight="1">
      <c r="A169" s="1070"/>
      <c r="B169" s="1071"/>
      <c r="C169" s="164" t="s">
        <v>548</v>
      </c>
      <c r="D169" s="165" t="str">
        <f>IF('情報入力シート② (経費他)'!E313="","",'情報入力シート② (経費他)'!E313)</f>
        <v/>
      </c>
      <c r="E169" s="166" t="str">
        <f>IF('情報入力シート② (経費他)'!L313="","",'情報入力シート② (経費他)'!L313)</f>
        <v/>
      </c>
      <c r="F169" s="150" t="s">
        <v>384</v>
      </c>
      <c r="G169" s="1080" t="str">
        <f>IF('情報入力シート② (経費他)'!E314="","",'情報入力シート② (経費他)'!E314)</f>
        <v/>
      </c>
      <c r="H169" s="1080" t="str">
        <f>IF('情報入力シート② (経費他)'!I177="","",'情報入力シート② (経費他)'!I177)</f>
        <v/>
      </c>
      <c r="I169" s="1080" t="str">
        <f>IF('情報入力シート② (経費他)'!J177="","",'情報入力シート② (経費他)'!J177)</f>
        <v/>
      </c>
      <c r="J169" s="1080" t="str">
        <f>IF('情報入力シート② (経費他)'!K177="","",'情報入力シート② (経費他)'!K177)</f>
        <v/>
      </c>
      <c r="K169" s="1080" t="str">
        <f>IF('情報入力シート② (経費他)'!L177="","",'情報入力シート② (経費他)'!L177)</f>
        <v/>
      </c>
      <c r="L169" s="1080" t="str">
        <f>IF('情報入力シート② (経費他)'!M177="","",'情報入力シート② (経費他)'!M177)</f>
        <v/>
      </c>
      <c r="M169" s="1081" t="str">
        <f>IF('情報入力シート② (経費他)'!N177="","",'情報入力シート② (経費他)'!N177)</f>
        <v>円</v>
      </c>
      <c r="Z169" s="1070"/>
      <c r="AA169" s="1071"/>
      <c r="AB169" s="164" t="s">
        <v>548</v>
      </c>
      <c r="AC169" s="165"/>
      <c r="AD169" s="166"/>
      <c r="AE169" s="150" t="s">
        <v>384</v>
      </c>
      <c r="AF169" s="1080" t="str">
        <f>IF('情報入力シート② (経費他)'!AC227="","",'情報入力シート② (経費他)'!AC227)</f>
        <v/>
      </c>
      <c r="AG169" s="1080" t="str">
        <f>IF('情報入力シート② (経費他)'!AK177="","",'情報入力シート② (経費他)'!AK177)</f>
        <v>工事費</v>
      </c>
      <c r="AH169" s="1080" t="str">
        <f>IF('情報入力シート② (経費他)'!AL177="","",'情報入力シート② (経費他)'!AL177)</f>
        <v/>
      </c>
      <c r="AI169" s="1080" t="str">
        <f>IF('情報入力シート② (経費他)'!AM177="","",'情報入力シート② (経費他)'!AM177)</f>
        <v/>
      </c>
      <c r="AJ169" s="1080" t="str">
        <f>IF('情報入力シート② (経費他)'!AN177="","",'情報入力シート② (経費他)'!AN177)</f>
        <v/>
      </c>
      <c r="AK169" s="1080" t="str">
        <f>IF('情報入力シート② (経費他)'!AO177="","",'情報入力シート② (経費他)'!AO177)</f>
        <v/>
      </c>
      <c r="AL169" s="1081" t="str">
        <f>IF('情報入力シート② (経費他)'!AP177="","",'情報入力シート② (経費他)'!AP177)</f>
        <v/>
      </c>
    </row>
    <row r="170" spans="1:38" s="136" customFormat="1" ht="17" customHeight="1">
      <c r="A170" s="1032" t="s">
        <v>436</v>
      </c>
      <c r="B170" s="1033"/>
      <c r="C170" s="150" t="s">
        <v>550</v>
      </c>
      <c r="D170" s="1036">
        <v>1</v>
      </c>
      <c r="E170" s="1036"/>
      <c r="F170" s="1036"/>
      <c r="G170" s="1036"/>
      <c r="H170" s="1036"/>
      <c r="I170" s="1036">
        <v>2</v>
      </c>
      <c r="J170" s="1036"/>
      <c r="K170" s="1036"/>
      <c r="L170" s="1036"/>
      <c r="M170" s="1037"/>
      <c r="N170" s="1038">
        <v>3</v>
      </c>
      <c r="O170" s="1039"/>
      <c r="P170" s="1039"/>
      <c r="Q170" s="1039"/>
      <c r="R170" s="1039"/>
      <c r="S170" s="1039">
        <v>4</v>
      </c>
      <c r="T170" s="1039"/>
      <c r="U170" s="1039"/>
      <c r="V170" s="1039"/>
      <c r="W170" s="1039"/>
      <c r="X170" s="148"/>
      <c r="Z170" s="1032" t="s">
        <v>436</v>
      </c>
      <c r="AA170" s="1033"/>
      <c r="AB170" s="150" t="s">
        <v>550</v>
      </c>
      <c r="AC170" s="1036">
        <v>1</v>
      </c>
      <c r="AD170" s="1036"/>
      <c r="AE170" s="1036"/>
      <c r="AF170" s="1036"/>
      <c r="AG170" s="1036"/>
      <c r="AH170" s="1036">
        <v>2</v>
      </c>
      <c r="AI170" s="1036"/>
      <c r="AJ170" s="1036"/>
      <c r="AK170" s="1036"/>
      <c r="AL170" s="1037"/>
    </row>
    <row r="171" spans="1:38" s="136" customFormat="1" ht="23" customHeight="1">
      <c r="A171" s="1032"/>
      <c r="B171" s="1033"/>
      <c r="C171" s="1017" t="s">
        <v>551</v>
      </c>
      <c r="D171" s="1026" t="s">
        <v>440</v>
      </c>
      <c r="E171" s="1027"/>
      <c r="F171" s="1027" t="s">
        <v>429</v>
      </c>
      <c r="G171" s="1027"/>
      <c r="H171" s="167" t="s">
        <v>426</v>
      </c>
      <c r="I171" s="1026" t="s">
        <v>440</v>
      </c>
      <c r="J171" s="1027"/>
      <c r="K171" s="1027" t="s">
        <v>429</v>
      </c>
      <c r="L171" s="1027"/>
      <c r="M171" s="168" t="s">
        <v>426</v>
      </c>
      <c r="N171" s="1043" t="s">
        <v>440</v>
      </c>
      <c r="O171" s="1038"/>
      <c r="P171" s="1044" t="s">
        <v>429</v>
      </c>
      <c r="Q171" s="1038"/>
      <c r="R171" s="146" t="s">
        <v>426</v>
      </c>
      <c r="S171" s="1044" t="s">
        <v>440</v>
      </c>
      <c r="T171" s="1038"/>
      <c r="U171" s="1044" t="s">
        <v>429</v>
      </c>
      <c r="V171" s="1038"/>
      <c r="W171" s="146" t="s">
        <v>426</v>
      </c>
      <c r="X171" s="148"/>
      <c r="Z171" s="1032"/>
      <c r="AA171" s="1033"/>
      <c r="AB171" s="1017" t="s">
        <v>551</v>
      </c>
      <c r="AC171" s="1026" t="s">
        <v>440</v>
      </c>
      <c r="AD171" s="1027"/>
      <c r="AE171" s="1027" t="s">
        <v>429</v>
      </c>
      <c r="AF171" s="1027"/>
      <c r="AG171" s="167" t="s">
        <v>426</v>
      </c>
      <c r="AH171" s="1026" t="s">
        <v>440</v>
      </c>
      <c r="AI171" s="1027"/>
      <c r="AJ171" s="1027" t="s">
        <v>429</v>
      </c>
      <c r="AK171" s="1027"/>
      <c r="AL171" s="168" t="s">
        <v>426</v>
      </c>
    </row>
    <row r="172" spans="1:38" s="136" customFormat="1" ht="23" customHeight="1">
      <c r="A172" s="1032"/>
      <c r="B172" s="1033"/>
      <c r="C172" s="1040"/>
      <c r="D172" s="1030" t="str">
        <f>IF('情報入力シート② (経費他)'!F317="","",'情報入力シート② (経費他)'!F317)</f>
        <v/>
      </c>
      <c r="E172" s="1031" t="str">
        <f>IF('情報入力シート② (経費他)'!F180="","",'情報入力シート② (経費他)'!F180)</f>
        <v/>
      </c>
      <c r="F172" s="1031" t="str">
        <f>IF('情報入力シート② (経費他)'!I317="","",'情報入力シート② (経費他)'!I317)</f>
        <v/>
      </c>
      <c r="G172" s="1031" t="str">
        <f>IF('情報入力シート② (経費他)'!H180="","",'情報入力シート② (経費他)'!H180)</f>
        <v/>
      </c>
      <c r="H172" s="173" t="str">
        <f>IF('情報入力シート② (経費他)'!L317="","",'情報入力シート② (経費他)'!L317)</f>
        <v/>
      </c>
      <c r="I172" s="1030" t="str">
        <f>IF('情報入力シート② (経費他)'!F318="","",'情報入力シート② (経費他)'!F318)</f>
        <v/>
      </c>
      <c r="J172" s="1031" t="str">
        <f>IF('情報入力シート② (経費他)'!K180="","",'情報入力シート② (経費他)'!K180)</f>
        <v/>
      </c>
      <c r="K172" s="1031" t="str">
        <f>IF('情報入力シート② (経費他)'!I318="","",'情報入力シート② (経費他)'!I318)</f>
        <v/>
      </c>
      <c r="L172" s="1031" t="str">
        <f>IF('情報入力シート② (経費他)'!M180="","",'情報入力シート② (経費他)'!M180)</f>
        <v/>
      </c>
      <c r="M172" s="174" t="str">
        <f>IF('情報入力シート② (経費他)'!L318="","",'情報入力シート② (経費他)'!L318)</f>
        <v/>
      </c>
      <c r="N172" s="1045"/>
      <c r="O172" s="1039"/>
      <c r="P172" s="1039"/>
      <c r="Q172" s="1039"/>
      <c r="R172" s="145"/>
      <c r="S172" s="1039"/>
      <c r="T172" s="1039"/>
      <c r="U172" s="1039"/>
      <c r="V172" s="1039"/>
      <c r="W172" s="145"/>
      <c r="Z172" s="1032"/>
      <c r="AA172" s="1033"/>
      <c r="AB172" s="1040"/>
      <c r="AC172" s="1030"/>
      <c r="AD172" s="1031"/>
      <c r="AE172" s="1031"/>
      <c r="AF172" s="1031"/>
      <c r="AG172" s="173"/>
      <c r="AH172" s="1030"/>
      <c r="AI172" s="1031"/>
      <c r="AJ172" s="1031"/>
      <c r="AK172" s="1031"/>
      <c r="AL172" s="174"/>
    </row>
    <row r="173" spans="1:38" s="136" customFormat="1" ht="14.5" customHeight="1" thickBot="1">
      <c r="A173" s="1034"/>
      <c r="B173" s="1035"/>
      <c r="C173" s="1040"/>
      <c r="D173" s="1036">
        <v>3</v>
      </c>
      <c r="E173" s="1036"/>
      <c r="F173" s="1036"/>
      <c r="G173" s="1036"/>
      <c r="H173" s="1036"/>
      <c r="I173" s="1036">
        <v>4</v>
      </c>
      <c r="J173" s="1036"/>
      <c r="K173" s="1036"/>
      <c r="L173" s="1036"/>
      <c r="M173" s="1037"/>
      <c r="N173" s="148"/>
      <c r="O173" s="1046"/>
      <c r="P173" s="1046"/>
      <c r="S173" s="147"/>
      <c r="T173" s="147"/>
      <c r="U173" s="147"/>
      <c r="Z173" s="1034"/>
      <c r="AA173" s="1035"/>
      <c r="AB173" s="1040"/>
      <c r="AC173" s="1036">
        <v>3</v>
      </c>
      <c r="AD173" s="1036"/>
      <c r="AE173" s="1036"/>
      <c r="AF173" s="1036"/>
      <c r="AG173" s="1036"/>
      <c r="AH173" s="1036">
        <v>4</v>
      </c>
      <c r="AI173" s="1036"/>
      <c r="AJ173" s="1036"/>
      <c r="AK173" s="1036"/>
      <c r="AL173" s="1037"/>
    </row>
    <row r="174" spans="1:38" s="136" customFormat="1" ht="23" customHeight="1">
      <c r="A174" s="1024" t="s">
        <v>549</v>
      </c>
      <c r="B174" s="1025"/>
      <c r="C174" s="1041"/>
      <c r="D174" s="1026" t="s">
        <v>440</v>
      </c>
      <c r="E174" s="1027"/>
      <c r="F174" s="1027" t="s">
        <v>429</v>
      </c>
      <c r="G174" s="1027"/>
      <c r="H174" s="167" t="s">
        <v>426</v>
      </c>
      <c r="I174" s="1026" t="s">
        <v>440</v>
      </c>
      <c r="J174" s="1027"/>
      <c r="K174" s="1027" t="s">
        <v>429</v>
      </c>
      <c r="L174" s="1027"/>
      <c r="M174" s="168" t="s">
        <v>426</v>
      </c>
      <c r="N174" s="148"/>
      <c r="Z174" s="1024" t="s">
        <v>549</v>
      </c>
      <c r="AA174" s="1025"/>
      <c r="AB174" s="1041"/>
      <c r="AC174" s="1026" t="s">
        <v>440</v>
      </c>
      <c r="AD174" s="1027"/>
      <c r="AE174" s="1027" t="s">
        <v>429</v>
      </c>
      <c r="AF174" s="1027"/>
      <c r="AG174" s="167" t="s">
        <v>426</v>
      </c>
      <c r="AH174" s="1026" t="s">
        <v>440</v>
      </c>
      <c r="AI174" s="1027"/>
      <c r="AJ174" s="1027" t="s">
        <v>429</v>
      </c>
      <c r="AK174" s="1027"/>
      <c r="AL174" s="168" t="s">
        <v>426</v>
      </c>
    </row>
    <row r="175" spans="1:38" s="136" customFormat="1" ht="23" customHeight="1" thickBot="1">
      <c r="A175" s="1028" t="str">
        <f>IF('情報入力シート② (経費他)'!E315="","",'情報入力シート② (経費他)'!E315)</f>
        <v/>
      </c>
      <c r="B175" s="1029"/>
      <c r="C175" s="1042"/>
      <c r="D175" s="1030" t="str">
        <f>IF('情報入力シート② (経費他)'!F319="","",'情報入力シート② (経費他)'!F319)</f>
        <v/>
      </c>
      <c r="E175" s="1031" t="str">
        <f>IF('情報入力シート② (経費他)'!F183="","",'情報入力シート② (経費他)'!F183)</f>
        <v/>
      </c>
      <c r="F175" s="1031" t="str">
        <f>IF('情報入力シート② (経費他)'!I319="","",'情報入力シート② (経費他)'!I319)</f>
        <v/>
      </c>
      <c r="G175" s="1031" t="str">
        <f>IF('情報入力シート② (経費他)'!H183="","",'情報入力シート② (経費他)'!H183)</f>
        <v/>
      </c>
      <c r="H175" s="173" t="str">
        <f>IF('情報入力シート② (経費他)'!L319="","",'情報入力シート② (経費他)'!L319)</f>
        <v/>
      </c>
      <c r="I175" s="1030" t="str">
        <f>IF('情報入力シート② (経費他)'!F320="","",'情報入力シート② (経費他)'!F320)</f>
        <v/>
      </c>
      <c r="J175" s="1031" t="str">
        <f>IF('情報入力シート② (経費他)'!K183="","",'情報入力シート② (経費他)'!K183)</f>
        <v/>
      </c>
      <c r="K175" s="1031" t="str">
        <f>IF('情報入力シート② (経費他)'!I320="","",'情報入力シート② (経費他)'!I320)</f>
        <v/>
      </c>
      <c r="L175" s="1031" t="str">
        <f>IF('情報入力シート② (経費他)'!M183="","",'情報入力シート② (経費他)'!M183)</f>
        <v/>
      </c>
      <c r="M175" s="174" t="str">
        <f>IF('情報入力シート② (経費他)'!L320="","",'情報入力シート② (経費他)'!L320)</f>
        <v/>
      </c>
      <c r="Z175" s="1028"/>
      <c r="AA175" s="1029"/>
      <c r="AB175" s="1042"/>
      <c r="AC175" s="1030"/>
      <c r="AD175" s="1031"/>
      <c r="AE175" s="1031"/>
      <c r="AF175" s="1031"/>
      <c r="AG175" s="173"/>
      <c r="AH175" s="1030"/>
      <c r="AI175" s="1031"/>
      <c r="AJ175" s="1031"/>
      <c r="AK175" s="1031"/>
      <c r="AL175" s="174"/>
    </row>
    <row r="176" spans="1:38" s="136" customFormat="1" ht="27" customHeight="1">
      <c r="A176" s="1012" t="s">
        <v>574</v>
      </c>
      <c r="B176" s="1013"/>
      <c r="C176" s="151" t="s">
        <v>546</v>
      </c>
      <c r="D176" s="1016" t="str">
        <f>IF('情報入力シート② (経費他)'!E325="","",'情報入力シート② (経費他)'!E325)</f>
        <v/>
      </c>
      <c r="E176" s="1016" t="str">
        <f>IF('情報入力シート② (経費他)'!F184="","",'情報入力シート② (経費他)'!F184)</f>
        <v/>
      </c>
      <c r="F176" s="1016" t="str">
        <f>IF('情報入力シート② (経費他)'!G184="","",'情報入力シート② (経費他)'!G184)</f>
        <v/>
      </c>
      <c r="G176" s="1016" t="str">
        <f>IF('情報入力シート② (経費他)'!H184="","",'情報入力シート② (経費他)'!H184)</f>
        <v/>
      </c>
      <c r="H176" s="1017" t="s">
        <v>659</v>
      </c>
      <c r="I176" s="1017"/>
      <c r="J176" s="1018" t="str">
        <f>IF('情報入力シート② (経費他)'!E326="","",'情報入力シート② (経費他)'!E326)</f>
        <v/>
      </c>
      <c r="K176" s="1019" t="str">
        <f>IF('情報入力シート② (経費他)'!L184="","",'情報入力シート② (経費他)'!L184)</f>
        <v/>
      </c>
      <c r="L176" s="1019" t="str">
        <f>IF('情報入力シート② (経費他)'!M184="","",'情報入力シート② (経費他)'!M184)</f>
        <v/>
      </c>
      <c r="M176" s="1020" t="str">
        <f>IF('情報入力シート② (経費他)'!N184="","",'情報入力シート② (経費他)'!N184)</f>
        <v/>
      </c>
      <c r="N176" s="148"/>
      <c r="O176" s="148"/>
      <c r="Z176" s="1012" t="s">
        <v>574</v>
      </c>
      <c r="AA176" s="1013"/>
      <c r="AB176" s="151" t="s">
        <v>546</v>
      </c>
      <c r="AC176" s="1089"/>
      <c r="AD176" s="1089"/>
      <c r="AE176" s="1089"/>
      <c r="AF176" s="1089"/>
      <c r="AG176" s="1017" t="s">
        <v>659</v>
      </c>
      <c r="AH176" s="1017"/>
      <c r="AI176" s="1090"/>
      <c r="AJ176" s="1091"/>
      <c r="AK176" s="1091"/>
      <c r="AL176" s="1092"/>
    </row>
    <row r="177" spans="1:38" s="136" customFormat="1" ht="27" customHeight="1" thickBot="1">
      <c r="A177" s="1014"/>
      <c r="B177" s="1015"/>
      <c r="C177" s="169" t="s">
        <v>716</v>
      </c>
      <c r="D177" s="170" t="str">
        <f>IF('情報入力シート② (経費他)'!E327="","",'情報入力シート② (経費他)'!E327)</f>
        <v/>
      </c>
      <c r="E177" s="171" t="str">
        <f>IF('情報入力シート② (経費他)'!L327="","",'情報入力シート② (経費他)'!L327)</f>
        <v/>
      </c>
      <c r="F177" s="154" t="s">
        <v>384</v>
      </c>
      <c r="G177" s="1021" t="str">
        <f>IF('情報入力シート② (経費他)'!E328="","",'情報入力シート② (経費他)'!E328 )</f>
        <v/>
      </c>
      <c r="H177" s="1022" t="str">
        <f>IF('情報入力シート② (経費他)'!I185="","",'情報入力シート② (経費他)'!I185)</f>
        <v/>
      </c>
      <c r="I177" s="1022" t="str">
        <f>IF('情報入力シート② (経費他)'!J185="","",'情報入力シート② (経費他)'!J185)</f>
        <v/>
      </c>
      <c r="J177" s="1022" t="str">
        <f>IF('情報入力シート② (経費他)'!K185="","",'情報入力シート② (経費他)'!K185)</f>
        <v/>
      </c>
      <c r="K177" s="1022" t="str">
        <f>IF('情報入力シート② (経費他)'!L185="","",'情報入力シート② (経費他)'!L185)</f>
        <v/>
      </c>
      <c r="L177" s="1022" t="str">
        <f>IF('情報入力シート② (経費他)'!M185="","",'情報入力シート② (経費他)'!M185)</f>
        <v/>
      </c>
      <c r="M177" s="1023" t="str">
        <f>IF('情報入力シート② (経費他)'!N185="","",'情報入力シート② (経費他)'!N185)</f>
        <v/>
      </c>
      <c r="Z177" s="1014"/>
      <c r="AA177" s="1015"/>
      <c r="AB177" s="169" t="s">
        <v>716</v>
      </c>
      <c r="AC177" s="170"/>
      <c r="AD177" s="171"/>
      <c r="AE177" s="154" t="s">
        <v>384</v>
      </c>
      <c r="AF177" s="1021"/>
      <c r="AG177" s="1022"/>
      <c r="AH177" s="1022"/>
      <c r="AI177" s="1022"/>
      <c r="AJ177" s="1022"/>
      <c r="AK177" s="1022"/>
      <c r="AL177" s="1023"/>
    </row>
  </sheetData>
  <sheetProtection algorithmName="SHA-512" hashValue="2lQRi8ndyzh83euhSdY7YLysepWMvstmSoaTmzkAsRT4jRF3X0Pdju04mxQ/XaGiA6GpIyCRf/izfqQiTKp/HA==" saltValue="PcojuCa9FQ94bCsjwIcxXA==" spinCount="100000" sheet="1" formatCells="0" formatColumns="0" formatRows="0" selectLockedCells="1"/>
  <mergeCells count="1170">
    <mergeCell ref="Z175:AA175"/>
    <mergeCell ref="AC175:AD175"/>
    <mergeCell ref="AE175:AF175"/>
    <mergeCell ref="AH175:AI175"/>
    <mergeCell ref="AJ175:AK175"/>
    <mergeCell ref="Z176:AA177"/>
    <mergeCell ref="AC176:AF176"/>
    <mergeCell ref="AG176:AH176"/>
    <mergeCell ref="AI176:AL176"/>
    <mergeCell ref="AF177:AL177"/>
    <mergeCell ref="Z167:AA169"/>
    <mergeCell ref="AC167:AF167"/>
    <mergeCell ref="AG167:AH167"/>
    <mergeCell ref="AI167:AL167"/>
    <mergeCell ref="AC168:AF168"/>
    <mergeCell ref="AG168:AH168"/>
    <mergeCell ref="AI168:AL168"/>
    <mergeCell ref="AF169:AL169"/>
    <mergeCell ref="Z170:AA173"/>
    <mergeCell ref="AC170:AG170"/>
    <mergeCell ref="AH170:AL170"/>
    <mergeCell ref="AB171:AB175"/>
    <mergeCell ref="AC171:AD171"/>
    <mergeCell ref="AE171:AF171"/>
    <mergeCell ref="AH171:AI171"/>
    <mergeCell ref="AJ171:AK171"/>
    <mergeCell ref="AC172:AD172"/>
    <mergeCell ref="AE172:AF172"/>
    <mergeCell ref="AH172:AI172"/>
    <mergeCell ref="AJ172:AK172"/>
    <mergeCell ref="AC173:AG173"/>
    <mergeCell ref="AH173:AL173"/>
    <mergeCell ref="Z174:AA174"/>
    <mergeCell ref="AC174:AD174"/>
    <mergeCell ref="Z162:AA163"/>
    <mergeCell ref="AC162:AL162"/>
    <mergeCell ref="AD163:AL163"/>
    <mergeCell ref="Z164:AA164"/>
    <mergeCell ref="AC164:AF164"/>
    <mergeCell ref="AG164:AH164"/>
    <mergeCell ref="AI164:AL164"/>
    <mergeCell ref="Z165:AA166"/>
    <mergeCell ref="AC165:AD165"/>
    <mergeCell ref="AE165:AF165"/>
    <mergeCell ref="AG165:AH165"/>
    <mergeCell ref="AI165:AJ165"/>
    <mergeCell ref="AC166:AD166"/>
    <mergeCell ref="AE166:AF166"/>
    <mergeCell ref="AG166:AH166"/>
    <mergeCell ref="AI166:AJ166"/>
    <mergeCell ref="AE174:AF174"/>
    <mergeCell ref="AH174:AI174"/>
    <mergeCell ref="AJ174:AK174"/>
    <mergeCell ref="Z157:AA157"/>
    <mergeCell ref="AC157:AD157"/>
    <mergeCell ref="AE157:AF157"/>
    <mergeCell ref="AH157:AI157"/>
    <mergeCell ref="AJ157:AK157"/>
    <mergeCell ref="Z158:AA159"/>
    <mergeCell ref="AC158:AF158"/>
    <mergeCell ref="AG158:AH158"/>
    <mergeCell ref="AI158:AL158"/>
    <mergeCell ref="AF159:AL159"/>
    <mergeCell ref="Z149:AA151"/>
    <mergeCell ref="AC149:AF149"/>
    <mergeCell ref="AG149:AH149"/>
    <mergeCell ref="AI149:AL149"/>
    <mergeCell ref="AC150:AF150"/>
    <mergeCell ref="AG150:AH150"/>
    <mergeCell ref="AI150:AL150"/>
    <mergeCell ref="AF151:AL151"/>
    <mergeCell ref="Z152:AA155"/>
    <mergeCell ref="AC152:AG152"/>
    <mergeCell ref="AH152:AL152"/>
    <mergeCell ref="AB153:AB157"/>
    <mergeCell ref="AC153:AD153"/>
    <mergeCell ref="AE153:AF153"/>
    <mergeCell ref="AH153:AI153"/>
    <mergeCell ref="AJ153:AK153"/>
    <mergeCell ref="AC154:AD154"/>
    <mergeCell ref="AE154:AF154"/>
    <mergeCell ref="AH154:AI154"/>
    <mergeCell ref="AJ154:AK154"/>
    <mergeCell ref="AC155:AG155"/>
    <mergeCell ref="AH155:AL155"/>
    <mergeCell ref="Z156:AA156"/>
    <mergeCell ref="AC156:AD156"/>
    <mergeCell ref="Z144:AA145"/>
    <mergeCell ref="AC144:AL144"/>
    <mergeCell ref="AD145:AL145"/>
    <mergeCell ref="Z146:AA146"/>
    <mergeCell ref="AC146:AF146"/>
    <mergeCell ref="AG146:AH146"/>
    <mergeCell ref="AI146:AL146"/>
    <mergeCell ref="Z147:AA148"/>
    <mergeCell ref="AC147:AD147"/>
    <mergeCell ref="AE147:AF147"/>
    <mergeCell ref="AG147:AH147"/>
    <mergeCell ref="AI147:AJ147"/>
    <mergeCell ref="AC148:AD148"/>
    <mergeCell ref="AE148:AF148"/>
    <mergeCell ref="AG148:AH148"/>
    <mergeCell ref="AI148:AJ148"/>
    <mergeCell ref="AE156:AF156"/>
    <mergeCell ref="AH156:AI156"/>
    <mergeCell ref="AJ156:AK156"/>
    <mergeCell ref="Z140:AA140"/>
    <mergeCell ref="AC140:AD140"/>
    <mergeCell ref="AE140:AF140"/>
    <mergeCell ref="AH140:AI140"/>
    <mergeCell ref="AJ140:AK140"/>
    <mergeCell ref="Z141:AA142"/>
    <mergeCell ref="AC141:AF141"/>
    <mergeCell ref="AG141:AH141"/>
    <mergeCell ref="AI141:AL141"/>
    <mergeCell ref="AF142:AL142"/>
    <mergeCell ref="Z132:AA134"/>
    <mergeCell ref="AC132:AF132"/>
    <mergeCell ref="AG132:AH132"/>
    <mergeCell ref="AI132:AL132"/>
    <mergeCell ref="AC133:AF133"/>
    <mergeCell ref="AG133:AH133"/>
    <mergeCell ref="AI133:AL133"/>
    <mergeCell ref="AF134:AL134"/>
    <mergeCell ref="Z135:AA138"/>
    <mergeCell ref="AC135:AG135"/>
    <mergeCell ref="AH135:AL135"/>
    <mergeCell ref="AB136:AB140"/>
    <mergeCell ref="AC136:AD136"/>
    <mergeCell ref="AE136:AF136"/>
    <mergeCell ref="AH136:AI136"/>
    <mergeCell ref="AJ136:AK136"/>
    <mergeCell ref="AC137:AD137"/>
    <mergeCell ref="AE137:AF137"/>
    <mergeCell ref="AH137:AI137"/>
    <mergeCell ref="AJ137:AK137"/>
    <mergeCell ref="AC138:AG138"/>
    <mergeCell ref="AH138:AL138"/>
    <mergeCell ref="Z139:AA139"/>
    <mergeCell ref="AC139:AD139"/>
    <mergeCell ref="Z127:AA128"/>
    <mergeCell ref="AC127:AL127"/>
    <mergeCell ref="AD128:AL128"/>
    <mergeCell ref="Z129:AA129"/>
    <mergeCell ref="AC129:AF129"/>
    <mergeCell ref="AG129:AH129"/>
    <mergeCell ref="AI129:AL129"/>
    <mergeCell ref="Z130:AA131"/>
    <mergeCell ref="AC130:AD130"/>
    <mergeCell ref="AE130:AF130"/>
    <mergeCell ref="AG130:AH130"/>
    <mergeCell ref="AI130:AJ130"/>
    <mergeCell ref="AC131:AD131"/>
    <mergeCell ref="AE131:AF131"/>
    <mergeCell ref="AG131:AH131"/>
    <mergeCell ref="AI131:AJ131"/>
    <mergeCell ref="AE139:AF139"/>
    <mergeCell ref="AH139:AI139"/>
    <mergeCell ref="AJ139:AK139"/>
    <mergeCell ref="Z122:AA122"/>
    <mergeCell ref="AC122:AD122"/>
    <mergeCell ref="AE122:AF122"/>
    <mergeCell ref="AH122:AI122"/>
    <mergeCell ref="AJ122:AK122"/>
    <mergeCell ref="Z123:AA124"/>
    <mergeCell ref="AC123:AF123"/>
    <mergeCell ref="AG123:AH123"/>
    <mergeCell ref="AI123:AL123"/>
    <mergeCell ref="AF124:AL124"/>
    <mergeCell ref="Z114:AA116"/>
    <mergeCell ref="AC114:AF114"/>
    <mergeCell ref="AG114:AH114"/>
    <mergeCell ref="AI114:AL114"/>
    <mergeCell ref="AC115:AF115"/>
    <mergeCell ref="AG115:AH115"/>
    <mergeCell ref="AI115:AL115"/>
    <mergeCell ref="AF116:AL116"/>
    <mergeCell ref="Z117:AA120"/>
    <mergeCell ref="AC117:AG117"/>
    <mergeCell ref="AH117:AL117"/>
    <mergeCell ref="AB118:AB122"/>
    <mergeCell ref="AC118:AD118"/>
    <mergeCell ref="AE118:AF118"/>
    <mergeCell ref="AH118:AI118"/>
    <mergeCell ref="AJ118:AK118"/>
    <mergeCell ref="AC119:AD119"/>
    <mergeCell ref="AE119:AF119"/>
    <mergeCell ref="AH119:AI119"/>
    <mergeCell ref="AJ119:AK119"/>
    <mergeCell ref="AC120:AG120"/>
    <mergeCell ref="AH120:AL120"/>
    <mergeCell ref="Z121:AA121"/>
    <mergeCell ref="AC121:AD121"/>
    <mergeCell ref="Z109:AA110"/>
    <mergeCell ref="AC109:AL109"/>
    <mergeCell ref="AD110:AL110"/>
    <mergeCell ref="Z111:AA111"/>
    <mergeCell ref="AC111:AF111"/>
    <mergeCell ref="AG111:AH111"/>
    <mergeCell ref="AI111:AL111"/>
    <mergeCell ref="Z112:AA113"/>
    <mergeCell ref="AC112:AD112"/>
    <mergeCell ref="AE112:AF112"/>
    <mergeCell ref="AG112:AH112"/>
    <mergeCell ref="AI112:AJ112"/>
    <mergeCell ref="AC113:AD113"/>
    <mergeCell ref="AE113:AF113"/>
    <mergeCell ref="AG113:AH113"/>
    <mergeCell ref="AI113:AJ113"/>
    <mergeCell ref="AE121:AF121"/>
    <mergeCell ref="AH121:AI121"/>
    <mergeCell ref="AJ121:AK121"/>
    <mergeCell ref="Z105:AA105"/>
    <mergeCell ref="AC105:AD105"/>
    <mergeCell ref="AE105:AF105"/>
    <mergeCell ref="AH105:AI105"/>
    <mergeCell ref="AJ105:AK105"/>
    <mergeCell ref="Z106:AA107"/>
    <mergeCell ref="AC106:AF106"/>
    <mergeCell ref="AG106:AH106"/>
    <mergeCell ref="AI106:AL106"/>
    <mergeCell ref="AF107:AL107"/>
    <mergeCell ref="Z97:AA99"/>
    <mergeCell ref="AC97:AF97"/>
    <mergeCell ref="AG97:AH97"/>
    <mergeCell ref="AI97:AL97"/>
    <mergeCell ref="AC98:AF98"/>
    <mergeCell ref="AG98:AH98"/>
    <mergeCell ref="AI98:AL98"/>
    <mergeCell ref="AF99:AL99"/>
    <mergeCell ref="Z100:AA103"/>
    <mergeCell ref="AC100:AG100"/>
    <mergeCell ref="AH100:AL100"/>
    <mergeCell ref="AB101:AB105"/>
    <mergeCell ref="AC101:AD101"/>
    <mergeCell ref="AE101:AF101"/>
    <mergeCell ref="AH101:AI101"/>
    <mergeCell ref="AJ101:AK101"/>
    <mergeCell ref="AC102:AD102"/>
    <mergeCell ref="AE102:AF102"/>
    <mergeCell ref="AH102:AI102"/>
    <mergeCell ref="AJ102:AK102"/>
    <mergeCell ref="AC103:AG103"/>
    <mergeCell ref="AH103:AL103"/>
    <mergeCell ref="Z104:AA104"/>
    <mergeCell ref="AC104:AD104"/>
    <mergeCell ref="Z92:AA93"/>
    <mergeCell ref="AC92:AL92"/>
    <mergeCell ref="AD93:AL93"/>
    <mergeCell ref="Z94:AA94"/>
    <mergeCell ref="AC94:AF94"/>
    <mergeCell ref="AG94:AH94"/>
    <mergeCell ref="AI94:AL94"/>
    <mergeCell ref="Z95:AA96"/>
    <mergeCell ref="AC95:AD95"/>
    <mergeCell ref="AE95:AF95"/>
    <mergeCell ref="AG95:AH95"/>
    <mergeCell ref="AI95:AJ95"/>
    <mergeCell ref="AC96:AD96"/>
    <mergeCell ref="AE96:AF96"/>
    <mergeCell ref="AG96:AH96"/>
    <mergeCell ref="AI96:AJ96"/>
    <mergeCell ref="AE104:AF104"/>
    <mergeCell ref="AH104:AI104"/>
    <mergeCell ref="AJ104:AK104"/>
    <mergeCell ref="Z87:AA87"/>
    <mergeCell ref="AC87:AD87"/>
    <mergeCell ref="AE87:AF87"/>
    <mergeCell ref="AH87:AI87"/>
    <mergeCell ref="AJ87:AK87"/>
    <mergeCell ref="Z88:AA89"/>
    <mergeCell ref="AC88:AF88"/>
    <mergeCell ref="AG88:AH88"/>
    <mergeCell ref="AI88:AL88"/>
    <mergeCell ref="AF89:AL89"/>
    <mergeCell ref="Z79:AA81"/>
    <mergeCell ref="AC79:AF79"/>
    <mergeCell ref="AG79:AH79"/>
    <mergeCell ref="AI79:AL79"/>
    <mergeCell ref="AC80:AF80"/>
    <mergeCell ref="AG80:AH80"/>
    <mergeCell ref="AI80:AL80"/>
    <mergeCell ref="AF81:AL81"/>
    <mergeCell ref="Z82:AA85"/>
    <mergeCell ref="AC82:AG82"/>
    <mergeCell ref="AH82:AL82"/>
    <mergeCell ref="AB83:AB87"/>
    <mergeCell ref="AC83:AD83"/>
    <mergeCell ref="AE83:AF83"/>
    <mergeCell ref="AH83:AI83"/>
    <mergeCell ref="AJ83:AK83"/>
    <mergeCell ref="AC84:AD84"/>
    <mergeCell ref="AE84:AF84"/>
    <mergeCell ref="AH84:AI84"/>
    <mergeCell ref="AJ84:AK84"/>
    <mergeCell ref="AC85:AG85"/>
    <mergeCell ref="AH85:AL85"/>
    <mergeCell ref="Z86:AA86"/>
    <mergeCell ref="AC86:AD86"/>
    <mergeCell ref="Z74:AA75"/>
    <mergeCell ref="AC74:AL74"/>
    <mergeCell ref="AD75:AL75"/>
    <mergeCell ref="Z76:AA76"/>
    <mergeCell ref="AC76:AF76"/>
    <mergeCell ref="AG76:AH76"/>
    <mergeCell ref="AI76:AL76"/>
    <mergeCell ref="Z77:AA78"/>
    <mergeCell ref="AC77:AD77"/>
    <mergeCell ref="AE77:AF77"/>
    <mergeCell ref="AG77:AH77"/>
    <mergeCell ref="AI77:AJ77"/>
    <mergeCell ref="AC78:AD78"/>
    <mergeCell ref="AE78:AF78"/>
    <mergeCell ref="AG78:AH78"/>
    <mergeCell ref="AI78:AJ78"/>
    <mergeCell ref="AE86:AF86"/>
    <mergeCell ref="AH86:AI86"/>
    <mergeCell ref="AJ86:AK86"/>
    <mergeCell ref="Z70:AA70"/>
    <mergeCell ref="AC70:AD70"/>
    <mergeCell ref="AE70:AF70"/>
    <mergeCell ref="AH70:AI70"/>
    <mergeCell ref="AJ70:AK70"/>
    <mergeCell ref="Z71:AA72"/>
    <mergeCell ref="AC71:AF71"/>
    <mergeCell ref="AG71:AH71"/>
    <mergeCell ref="AI71:AL71"/>
    <mergeCell ref="AF72:AL72"/>
    <mergeCell ref="Z62:AA64"/>
    <mergeCell ref="AC62:AF62"/>
    <mergeCell ref="AG62:AH62"/>
    <mergeCell ref="AI62:AL62"/>
    <mergeCell ref="AC63:AF63"/>
    <mergeCell ref="AG63:AH63"/>
    <mergeCell ref="AI63:AL63"/>
    <mergeCell ref="AF64:AL64"/>
    <mergeCell ref="Z65:AA68"/>
    <mergeCell ref="AC65:AG65"/>
    <mergeCell ref="AH65:AL65"/>
    <mergeCell ref="AB66:AB70"/>
    <mergeCell ref="AC66:AD66"/>
    <mergeCell ref="AE66:AF66"/>
    <mergeCell ref="AH66:AI66"/>
    <mergeCell ref="AJ66:AK66"/>
    <mergeCell ref="AC67:AD67"/>
    <mergeCell ref="AE67:AF67"/>
    <mergeCell ref="AH67:AI67"/>
    <mergeCell ref="AJ67:AK67"/>
    <mergeCell ref="AC68:AG68"/>
    <mergeCell ref="AH68:AL68"/>
    <mergeCell ref="Z69:AA69"/>
    <mergeCell ref="AC69:AD69"/>
    <mergeCell ref="Z57:AA58"/>
    <mergeCell ref="AC57:AL57"/>
    <mergeCell ref="AD58:AL58"/>
    <mergeCell ref="Z59:AA59"/>
    <mergeCell ref="AC59:AF59"/>
    <mergeCell ref="AG59:AH59"/>
    <mergeCell ref="AI59:AL59"/>
    <mergeCell ref="Z60:AA61"/>
    <mergeCell ref="AC60:AD60"/>
    <mergeCell ref="AE60:AF60"/>
    <mergeCell ref="AG60:AH60"/>
    <mergeCell ref="AI60:AJ60"/>
    <mergeCell ref="AC61:AD61"/>
    <mergeCell ref="AE61:AF61"/>
    <mergeCell ref="AG61:AH61"/>
    <mergeCell ref="AI61:AJ61"/>
    <mergeCell ref="AE69:AF69"/>
    <mergeCell ref="AH69:AI69"/>
    <mergeCell ref="AJ69:AK69"/>
    <mergeCell ref="Z52:AA52"/>
    <mergeCell ref="AC52:AD52"/>
    <mergeCell ref="AE52:AF52"/>
    <mergeCell ref="AH52:AI52"/>
    <mergeCell ref="AJ52:AK52"/>
    <mergeCell ref="Z53:AA54"/>
    <mergeCell ref="AC53:AF53"/>
    <mergeCell ref="AG53:AH53"/>
    <mergeCell ref="AI53:AL53"/>
    <mergeCell ref="AF54:AL54"/>
    <mergeCell ref="Z44:AA46"/>
    <mergeCell ref="AC44:AF44"/>
    <mergeCell ref="AG44:AH44"/>
    <mergeCell ref="AI44:AL44"/>
    <mergeCell ref="AC45:AF45"/>
    <mergeCell ref="AG45:AH45"/>
    <mergeCell ref="AI45:AL45"/>
    <mergeCell ref="AF46:AL46"/>
    <mergeCell ref="Z47:AA50"/>
    <mergeCell ref="AC47:AG47"/>
    <mergeCell ref="AH47:AL47"/>
    <mergeCell ref="AB48:AB52"/>
    <mergeCell ref="AC48:AD48"/>
    <mergeCell ref="AE48:AF48"/>
    <mergeCell ref="AH48:AI48"/>
    <mergeCell ref="AJ48:AK48"/>
    <mergeCell ref="AC49:AD49"/>
    <mergeCell ref="AE49:AF49"/>
    <mergeCell ref="AH49:AI49"/>
    <mergeCell ref="AJ49:AK49"/>
    <mergeCell ref="AC50:AG50"/>
    <mergeCell ref="AH50:AL50"/>
    <mergeCell ref="Z51:AA51"/>
    <mergeCell ref="AC51:AD51"/>
    <mergeCell ref="Z39:AA40"/>
    <mergeCell ref="AC39:AL39"/>
    <mergeCell ref="AD40:AL40"/>
    <mergeCell ref="Z41:AA41"/>
    <mergeCell ref="AC41:AF41"/>
    <mergeCell ref="AG41:AH41"/>
    <mergeCell ref="AI41:AL41"/>
    <mergeCell ref="Z42:AA43"/>
    <mergeCell ref="AC42:AD42"/>
    <mergeCell ref="AE42:AF42"/>
    <mergeCell ref="AG42:AH42"/>
    <mergeCell ref="AI42:AJ42"/>
    <mergeCell ref="AC43:AD43"/>
    <mergeCell ref="AE43:AF43"/>
    <mergeCell ref="AG43:AH43"/>
    <mergeCell ref="AI43:AJ43"/>
    <mergeCell ref="AE51:AF51"/>
    <mergeCell ref="AH51:AI51"/>
    <mergeCell ref="AJ51:AK51"/>
    <mergeCell ref="Z35:AA35"/>
    <mergeCell ref="AC35:AD35"/>
    <mergeCell ref="AE35:AF35"/>
    <mergeCell ref="AH35:AI35"/>
    <mergeCell ref="AJ35:AK35"/>
    <mergeCell ref="Z36:AA37"/>
    <mergeCell ref="AC36:AF36"/>
    <mergeCell ref="AG36:AH36"/>
    <mergeCell ref="AI36:AL36"/>
    <mergeCell ref="AF37:AL37"/>
    <mergeCell ref="Z27:AA29"/>
    <mergeCell ref="AC27:AF27"/>
    <mergeCell ref="AG27:AH27"/>
    <mergeCell ref="AI27:AL27"/>
    <mergeCell ref="AC28:AF28"/>
    <mergeCell ref="AG28:AH28"/>
    <mergeCell ref="AI28:AL28"/>
    <mergeCell ref="AF29:AL29"/>
    <mergeCell ref="Z30:AA33"/>
    <mergeCell ref="AC30:AG30"/>
    <mergeCell ref="AH30:AL30"/>
    <mergeCell ref="AB31:AB35"/>
    <mergeCell ref="AC31:AD31"/>
    <mergeCell ref="AE31:AF31"/>
    <mergeCell ref="AH31:AI31"/>
    <mergeCell ref="AJ31:AK31"/>
    <mergeCell ref="AC32:AD32"/>
    <mergeCell ref="AE32:AF32"/>
    <mergeCell ref="AH32:AI32"/>
    <mergeCell ref="AJ32:AK32"/>
    <mergeCell ref="AC33:AG33"/>
    <mergeCell ref="AH33:AL33"/>
    <mergeCell ref="Z34:AA34"/>
    <mergeCell ref="AC34:AD34"/>
    <mergeCell ref="Z22:AA23"/>
    <mergeCell ref="AC22:AL22"/>
    <mergeCell ref="AD23:AL23"/>
    <mergeCell ref="Z24:AA24"/>
    <mergeCell ref="AC24:AF24"/>
    <mergeCell ref="AG24:AH24"/>
    <mergeCell ref="AI24:AL24"/>
    <mergeCell ref="Z25:AA26"/>
    <mergeCell ref="AC25:AD25"/>
    <mergeCell ref="AE25:AF25"/>
    <mergeCell ref="AG25:AH25"/>
    <mergeCell ref="AI25:AJ25"/>
    <mergeCell ref="AC26:AD26"/>
    <mergeCell ref="AE26:AF26"/>
    <mergeCell ref="AG26:AH26"/>
    <mergeCell ref="AI26:AJ26"/>
    <mergeCell ref="AE34:AF34"/>
    <mergeCell ref="AH34:AI34"/>
    <mergeCell ref="AJ34:AK34"/>
    <mergeCell ref="Z17:AA17"/>
    <mergeCell ref="AC17:AD17"/>
    <mergeCell ref="AE17:AF17"/>
    <mergeCell ref="AH17:AI17"/>
    <mergeCell ref="AJ17:AK17"/>
    <mergeCell ref="Z18:AA19"/>
    <mergeCell ref="AC18:AF18"/>
    <mergeCell ref="AG18:AH18"/>
    <mergeCell ref="AI18:AL18"/>
    <mergeCell ref="AF19:AL19"/>
    <mergeCell ref="Z9:AA11"/>
    <mergeCell ref="AC9:AF9"/>
    <mergeCell ref="AG9:AH9"/>
    <mergeCell ref="AI9:AL9"/>
    <mergeCell ref="AC10:AF10"/>
    <mergeCell ref="AG10:AH10"/>
    <mergeCell ref="AI10:AL10"/>
    <mergeCell ref="AF11:AL11"/>
    <mergeCell ref="Z12:AA15"/>
    <mergeCell ref="AC12:AG12"/>
    <mergeCell ref="AH12:AL12"/>
    <mergeCell ref="AB13:AB17"/>
    <mergeCell ref="AC13:AD13"/>
    <mergeCell ref="AE13:AF13"/>
    <mergeCell ref="AH13:AI13"/>
    <mergeCell ref="AJ13:AK13"/>
    <mergeCell ref="AC14:AD14"/>
    <mergeCell ref="AE14:AF14"/>
    <mergeCell ref="AH14:AI14"/>
    <mergeCell ref="AJ14:AK14"/>
    <mergeCell ref="AC15:AG15"/>
    <mergeCell ref="AH15:AL15"/>
    <mergeCell ref="Z16:AA16"/>
    <mergeCell ref="AC16:AD16"/>
    <mergeCell ref="Z4:AA5"/>
    <mergeCell ref="AC4:AL4"/>
    <mergeCell ref="AD5:AL5"/>
    <mergeCell ref="Z6:AA6"/>
    <mergeCell ref="AC6:AF6"/>
    <mergeCell ref="AG6:AH6"/>
    <mergeCell ref="AI6:AL6"/>
    <mergeCell ref="Z7:AA8"/>
    <mergeCell ref="AC7:AD7"/>
    <mergeCell ref="AE7:AF7"/>
    <mergeCell ref="AG7:AH7"/>
    <mergeCell ref="AI7:AJ7"/>
    <mergeCell ref="AC8:AD8"/>
    <mergeCell ref="AE8:AF8"/>
    <mergeCell ref="AG8:AH8"/>
    <mergeCell ref="AI8:AJ8"/>
    <mergeCell ref="AE16:AF16"/>
    <mergeCell ref="AH16:AI16"/>
    <mergeCell ref="AJ16:AK16"/>
    <mergeCell ref="I16:J16"/>
    <mergeCell ref="K16:L16"/>
    <mergeCell ref="G11:M11"/>
    <mergeCell ref="F13:G13"/>
    <mergeCell ref="I13:J13"/>
    <mergeCell ref="K13:L13"/>
    <mergeCell ref="U49:V49"/>
    <mergeCell ref="D49:E49"/>
    <mergeCell ref="F49:G49"/>
    <mergeCell ref="I49:J49"/>
    <mergeCell ref="K49:L49"/>
    <mergeCell ref="J18:M18"/>
    <mergeCell ref="G19:M19"/>
    <mergeCell ref="A9:B11"/>
    <mergeCell ref="D41:G41"/>
    <mergeCell ref="J41:M41"/>
    <mergeCell ref="A39:B40"/>
    <mergeCell ref="D47:H47"/>
    <mergeCell ref="I47:M47"/>
    <mergeCell ref="S49:T49"/>
    <mergeCell ref="N13:O13"/>
    <mergeCell ref="P13:Q13"/>
    <mergeCell ref="S14:T14"/>
    <mergeCell ref="S47:W47"/>
    <mergeCell ref="S12:W12"/>
    <mergeCell ref="U14:V14"/>
    <mergeCell ref="S13:T13"/>
    <mergeCell ref="U13:V13"/>
    <mergeCell ref="D45:G45"/>
    <mergeCell ref="J45:M45"/>
    <mergeCell ref="N49:O49"/>
    <mergeCell ref="P49:Q49"/>
    <mergeCell ref="D9:G9"/>
    <mergeCell ref="D10:G10"/>
    <mergeCell ref="J9:M9"/>
    <mergeCell ref="J10:M10"/>
    <mergeCell ref="H10:I10"/>
    <mergeCell ref="D12:H12"/>
    <mergeCell ref="I12:M12"/>
    <mergeCell ref="H9:I9"/>
    <mergeCell ref="F7:G7"/>
    <mergeCell ref="F8:G8"/>
    <mergeCell ref="H6:I6"/>
    <mergeCell ref="D4:M4"/>
    <mergeCell ref="D15:H15"/>
    <mergeCell ref="I15:M15"/>
    <mergeCell ref="E5:M5"/>
    <mergeCell ref="A7:B8"/>
    <mergeCell ref="D8:E8"/>
    <mergeCell ref="H7:I7"/>
    <mergeCell ref="H8:I8"/>
    <mergeCell ref="J7:K7"/>
    <mergeCell ref="J8:K8"/>
    <mergeCell ref="D7:E7"/>
    <mergeCell ref="C13:C17"/>
    <mergeCell ref="A16:B16"/>
    <mergeCell ref="A17:B17"/>
    <mergeCell ref="A12:B15"/>
    <mergeCell ref="D17:E17"/>
    <mergeCell ref="F17:G17"/>
    <mergeCell ref="I17:J17"/>
    <mergeCell ref="K17:L17"/>
    <mergeCell ref="D16:E16"/>
    <mergeCell ref="F16:G16"/>
    <mergeCell ref="A6:B6"/>
    <mergeCell ref="A4:B5"/>
    <mergeCell ref="A18:B19"/>
    <mergeCell ref="H18:I18"/>
    <mergeCell ref="O15:P15"/>
    <mergeCell ref="D18:G18"/>
    <mergeCell ref="N12:R12"/>
    <mergeCell ref="D14:E14"/>
    <mergeCell ref="F14:G14"/>
    <mergeCell ref="I14:J14"/>
    <mergeCell ref="K14:L14"/>
    <mergeCell ref="N14:O14"/>
    <mergeCell ref="P14:Q14"/>
    <mergeCell ref="D13:E13"/>
    <mergeCell ref="A44:B46"/>
    <mergeCell ref="G46:M46"/>
    <mergeCell ref="A47:B50"/>
    <mergeCell ref="C48:C52"/>
    <mergeCell ref="D50:H50"/>
    <mergeCell ref="I50:M50"/>
    <mergeCell ref="H41:I41"/>
    <mergeCell ref="D42:E42"/>
    <mergeCell ref="F42:G42"/>
    <mergeCell ref="H42:I42"/>
    <mergeCell ref="J42:K42"/>
    <mergeCell ref="D51:E51"/>
    <mergeCell ref="F51:G51"/>
    <mergeCell ref="I51:J51"/>
    <mergeCell ref="K51:L51"/>
    <mergeCell ref="D48:E48"/>
    <mergeCell ref="D6:G6"/>
    <mergeCell ref="J6:M6"/>
    <mergeCell ref="S48:T48"/>
    <mergeCell ref="U48:V48"/>
    <mergeCell ref="H43:I43"/>
    <mergeCell ref="D44:G44"/>
    <mergeCell ref="H44:I44"/>
    <mergeCell ref="J44:M44"/>
    <mergeCell ref="A22:B23"/>
    <mergeCell ref="D22:M22"/>
    <mergeCell ref="E23:M23"/>
    <mergeCell ref="A24:B24"/>
    <mergeCell ref="D24:G24"/>
    <mergeCell ref="H24:I24"/>
    <mergeCell ref="J24:M24"/>
    <mergeCell ref="A25:B26"/>
    <mergeCell ref="D25:E25"/>
    <mergeCell ref="F25:G25"/>
    <mergeCell ref="H25:I25"/>
    <mergeCell ref="J25:K25"/>
    <mergeCell ref="D26:E26"/>
    <mergeCell ref="F26:G26"/>
    <mergeCell ref="H26:I26"/>
    <mergeCell ref="J26:K26"/>
    <mergeCell ref="A27:B29"/>
    <mergeCell ref="D27:G27"/>
    <mergeCell ref="H27:I27"/>
    <mergeCell ref="J27:M27"/>
    <mergeCell ref="D28:G28"/>
    <mergeCell ref="H28:I28"/>
    <mergeCell ref="J28:M28"/>
    <mergeCell ref="G29:M29"/>
    <mergeCell ref="A30:B33"/>
    <mergeCell ref="D30:H30"/>
    <mergeCell ref="I30:M30"/>
    <mergeCell ref="N30:R30"/>
    <mergeCell ref="S30:W30"/>
    <mergeCell ref="C31:C35"/>
    <mergeCell ref="D31:E31"/>
    <mergeCell ref="F31:G31"/>
    <mergeCell ref="I31:J31"/>
    <mergeCell ref="K31:L31"/>
    <mergeCell ref="N31:O31"/>
    <mergeCell ref="P31:Q31"/>
    <mergeCell ref="S31:T31"/>
    <mergeCell ref="U31:V31"/>
    <mergeCell ref="D32:E32"/>
    <mergeCell ref="F32:G32"/>
    <mergeCell ref="I32:J32"/>
    <mergeCell ref="K32:L32"/>
    <mergeCell ref="N32:O32"/>
    <mergeCell ref="P32:Q32"/>
    <mergeCell ref="S32:T32"/>
    <mergeCell ref="U32:V32"/>
    <mergeCell ref="D33:H33"/>
    <mergeCell ref="I33:M33"/>
    <mergeCell ref="O33:P33"/>
    <mergeCell ref="A34:B34"/>
    <mergeCell ref="D34:E34"/>
    <mergeCell ref="F34:G34"/>
    <mergeCell ref="I34:J34"/>
    <mergeCell ref="K34:L34"/>
    <mergeCell ref="A35:B35"/>
    <mergeCell ref="D35:E35"/>
    <mergeCell ref="F35:G35"/>
    <mergeCell ref="I35:J35"/>
    <mergeCell ref="K35:L35"/>
    <mergeCell ref="A36:B37"/>
    <mergeCell ref="D36:G36"/>
    <mergeCell ref="H36:I36"/>
    <mergeCell ref="J36:M36"/>
    <mergeCell ref="G37:M37"/>
    <mergeCell ref="D39:M39"/>
    <mergeCell ref="E40:M40"/>
    <mergeCell ref="A41:B41"/>
    <mergeCell ref="A42:B43"/>
    <mergeCell ref="D43:E43"/>
    <mergeCell ref="F43:G43"/>
    <mergeCell ref="J43:K43"/>
    <mergeCell ref="O50:P50"/>
    <mergeCell ref="A52:B52"/>
    <mergeCell ref="D52:E52"/>
    <mergeCell ref="F52:G52"/>
    <mergeCell ref="I52:J52"/>
    <mergeCell ref="K52:L52"/>
    <mergeCell ref="A53:B54"/>
    <mergeCell ref="D53:G53"/>
    <mergeCell ref="H53:I53"/>
    <mergeCell ref="J53:M53"/>
    <mergeCell ref="G54:M54"/>
    <mergeCell ref="A57:B58"/>
    <mergeCell ref="D57:M57"/>
    <mergeCell ref="E58:M58"/>
    <mergeCell ref="A51:B51"/>
    <mergeCell ref="N47:R47"/>
    <mergeCell ref="H45:I45"/>
    <mergeCell ref="F48:G48"/>
    <mergeCell ref="I48:J48"/>
    <mergeCell ref="K48:L48"/>
    <mergeCell ref="N48:O48"/>
    <mergeCell ref="P48:Q48"/>
    <mergeCell ref="A59:B59"/>
    <mergeCell ref="D59:G59"/>
    <mergeCell ref="H59:I59"/>
    <mergeCell ref="J59:M59"/>
    <mergeCell ref="A60:B61"/>
    <mergeCell ref="D60:E60"/>
    <mergeCell ref="F60:G60"/>
    <mergeCell ref="H60:I60"/>
    <mergeCell ref="J60:K60"/>
    <mergeCell ref="D61:E61"/>
    <mergeCell ref="F61:G61"/>
    <mergeCell ref="H61:I61"/>
    <mergeCell ref="J61:K61"/>
    <mergeCell ref="A62:B64"/>
    <mergeCell ref="D62:G62"/>
    <mergeCell ref="H62:I62"/>
    <mergeCell ref="J62:M62"/>
    <mergeCell ref="D63:G63"/>
    <mergeCell ref="H63:I63"/>
    <mergeCell ref="J63:M63"/>
    <mergeCell ref="G64:M64"/>
    <mergeCell ref="A65:B68"/>
    <mergeCell ref="D65:H65"/>
    <mergeCell ref="I65:M65"/>
    <mergeCell ref="N65:R65"/>
    <mergeCell ref="S65:W65"/>
    <mergeCell ref="C66:C70"/>
    <mergeCell ref="D66:E66"/>
    <mergeCell ref="F66:G66"/>
    <mergeCell ref="I66:J66"/>
    <mergeCell ref="K66:L66"/>
    <mergeCell ref="N66:O66"/>
    <mergeCell ref="P66:Q66"/>
    <mergeCell ref="S66:T66"/>
    <mergeCell ref="U66:V66"/>
    <mergeCell ref="D67:E67"/>
    <mergeCell ref="F67:G67"/>
    <mergeCell ref="I67:J67"/>
    <mergeCell ref="K67:L67"/>
    <mergeCell ref="N67:O67"/>
    <mergeCell ref="P67:Q67"/>
    <mergeCell ref="S67:T67"/>
    <mergeCell ref="U67:V67"/>
    <mergeCell ref="D68:H68"/>
    <mergeCell ref="I68:M68"/>
    <mergeCell ref="O68:P68"/>
    <mergeCell ref="A69:B69"/>
    <mergeCell ref="D69:E69"/>
    <mergeCell ref="F69:G69"/>
    <mergeCell ref="I69:J69"/>
    <mergeCell ref="K69:L69"/>
    <mergeCell ref="A70:B70"/>
    <mergeCell ref="D70:E70"/>
    <mergeCell ref="F70:G70"/>
    <mergeCell ref="I70:J70"/>
    <mergeCell ref="K70:L70"/>
    <mergeCell ref="A71:B72"/>
    <mergeCell ref="D71:G71"/>
    <mergeCell ref="H71:I71"/>
    <mergeCell ref="J71:M71"/>
    <mergeCell ref="G72:M72"/>
    <mergeCell ref="A74:B75"/>
    <mergeCell ref="D74:M74"/>
    <mergeCell ref="E75:M75"/>
    <mergeCell ref="A76:B76"/>
    <mergeCell ref="D76:G76"/>
    <mergeCell ref="H76:I76"/>
    <mergeCell ref="J76:M76"/>
    <mergeCell ref="A77:B78"/>
    <mergeCell ref="D77:E77"/>
    <mergeCell ref="F77:G77"/>
    <mergeCell ref="H77:I77"/>
    <mergeCell ref="J77:K77"/>
    <mergeCell ref="D78:E78"/>
    <mergeCell ref="F78:G78"/>
    <mergeCell ref="H78:I78"/>
    <mergeCell ref="J78:K78"/>
    <mergeCell ref="A79:B81"/>
    <mergeCell ref="D79:G79"/>
    <mergeCell ref="H79:I79"/>
    <mergeCell ref="J79:M79"/>
    <mergeCell ref="D80:G80"/>
    <mergeCell ref="H80:I80"/>
    <mergeCell ref="J80:M80"/>
    <mergeCell ref="G81:M81"/>
    <mergeCell ref="A82:B85"/>
    <mergeCell ref="D82:H82"/>
    <mergeCell ref="I82:M82"/>
    <mergeCell ref="N82:R82"/>
    <mergeCell ref="S82:W82"/>
    <mergeCell ref="C83:C87"/>
    <mergeCell ref="D83:E83"/>
    <mergeCell ref="F83:G83"/>
    <mergeCell ref="I83:J83"/>
    <mergeCell ref="K83:L83"/>
    <mergeCell ref="N83:O83"/>
    <mergeCell ref="P83:Q83"/>
    <mergeCell ref="S83:T83"/>
    <mergeCell ref="U83:V83"/>
    <mergeCell ref="D84:E84"/>
    <mergeCell ref="F84:G84"/>
    <mergeCell ref="I84:J84"/>
    <mergeCell ref="K84:L84"/>
    <mergeCell ref="N84:O84"/>
    <mergeCell ref="P84:Q84"/>
    <mergeCell ref="S84:T84"/>
    <mergeCell ref="U84:V84"/>
    <mergeCell ref="D85:H85"/>
    <mergeCell ref="I85:M85"/>
    <mergeCell ref="O85:P85"/>
    <mergeCell ref="A86:B86"/>
    <mergeCell ref="D86:E86"/>
    <mergeCell ref="F86:G86"/>
    <mergeCell ref="I86:J86"/>
    <mergeCell ref="K86:L86"/>
    <mergeCell ref="A87:B87"/>
    <mergeCell ref="D87:E87"/>
    <mergeCell ref="F87:G87"/>
    <mergeCell ref="I87:J87"/>
    <mergeCell ref="K87:L87"/>
    <mergeCell ref="A88:B89"/>
    <mergeCell ref="D88:G88"/>
    <mergeCell ref="H88:I88"/>
    <mergeCell ref="J88:M88"/>
    <mergeCell ref="G89:M89"/>
    <mergeCell ref="A92:B93"/>
    <mergeCell ref="D92:M92"/>
    <mergeCell ref="E93:M93"/>
    <mergeCell ref="A94:B94"/>
    <mergeCell ref="D94:G94"/>
    <mergeCell ref="H94:I94"/>
    <mergeCell ref="J94:M94"/>
    <mergeCell ref="A95:B96"/>
    <mergeCell ref="D95:E95"/>
    <mergeCell ref="F95:G95"/>
    <mergeCell ref="H95:I95"/>
    <mergeCell ref="J95:K95"/>
    <mergeCell ref="D96:E96"/>
    <mergeCell ref="F96:G96"/>
    <mergeCell ref="H96:I96"/>
    <mergeCell ref="J96:K96"/>
    <mergeCell ref="A97:B99"/>
    <mergeCell ref="D97:G97"/>
    <mergeCell ref="H97:I97"/>
    <mergeCell ref="J97:M97"/>
    <mergeCell ref="D98:G98"/>
    <mergeCell ref="H98:I98"/>
    <mergeCell ref="J98:M98"/>
    <mergeCell ref="G99:M99"/>
    <mergeCell ref="A100:B103"/>
    <mergeCell ref="D100:H100"/>
    <mergeCell ref="I100:M100"/>
    <mergeCell ref="N100:R100"/>
    <mergeCell ref="S100:W100"/>
    <mergeCell ref="C101:C105"/>
    <mergeCell ref="D101:E101"/>
    <mergeCell ref="F101:G101"/>
    <mergeCell ref="I101:J101"/>
    <mergeCell ref="K101:L101"/>
    <mergeCell ref="N101:O101"/>
    <mergeCell ref="P101:Q101"/>
    <mergeCell ref="S101:T101"/>
    <mergeCell ref="U101:V101"/>
    <mergeCell ref="D102:E102"/>
    <mergeCell ref="F102:G102"/>
    <mergeCell ref="I102:J102"/>
    <mergeCell ref="K102:L102"/>
    <mergeCell ref="N102:O102"/>
    <mergeCell ref="P102:Q102"/>
    <mergeCell ref="S102:T102"/>
    <mergeCell ref="U102:V102"/>
    <mergeCell ref="D103:H103"/>
    <mergeCell ref="I103:M103"/>
    <mergeCell ref="O103:P103"/>
    <mergeCell ref="A104:B104"/>
    <mergeCell ref="D104:E104"/>
    <mergeCell ref="F104:G104"/>
    <mergeCell ref="I104:J104"/>
    <mergeCell ref="K104:L104"/>
    <mergeCell ref="A105:B105"/>
    <mergeCell ref="D105:E105"/>
    <mergeCell ref="F105:G105"/>
    <mergeCell ref="I105:J105"/>
    <mergeCell ref="K105:L105"/>
    <mergeCell ref="A106:B107"/>
    <mergeCell ref="D106:G106"/>
    <mergeCell ref="H106:I106"/>
    <mergeCell ref="J106:M106"/>
    <mergeCell ref="G107:M107"/>
    <mergeCell ref="A109:B110"/>
    <mergeCell ref="D109:M109"/>
    <mergeCell ref="E110:M110"/>
    <mergeCell ref="A111:B111"/>
    <mergeCell ref="D111:G111"/>
    <mergeCell ref="H111:I111"/>
    <mergeCell ref="J111:M111"/>
    <mergeCell ref="A112:B113"/>
    <mergeCell ref="D112:E112"/>
    <mergeCell ref="F112:G112"/>
    <mergeCell ref="H112:I112"/>
    <mergeCell ref="J112:K112"/>
    <mergeCell ref="D113:E113"/>
    <mergeCell ref="F113:G113"/>
    <mergeCell ref="H113:I113"/>
    <mergeCell ref="J113:K113"/>
    <mergeCell ref="A114:B116"/>
    <mergeCell ref="D114:G114"/>
    <mergeCell ref="H114:I114"/>
    <mergeCell ref="J114:M114"/>
    <mergeCell ref="D115:G115"/>
    <mergeCell ref="H115:I115"/>
    <mergeCell ref="J115:M115"/>
    <mergeCell ref="G116:M116"/>
    <mergeCell ref="A117:B120"/>
    <mergeCell ref="D117:H117"/>
    <mergeCell ref="I117:M117"/>
    <mergeCell ref="N117:R117"/>
    <mergeCell ref="S117:W117"/>
    <mergeCell ref="C118:C122"/>
    <mergeCell ref="D118:E118"/>
    <mergeCell ref="F118:G118"/>
    <mergeCell ref="I118:J118"/>
    <mergeCell ref="K118:L118"/>
    <mergeCell ref="N118:O118"/>
    <mergeCell ref="P118:Q118"/>
    <mergeCell ref="S118:T118"/>
    <mergeCell ref="U118:V118"/>
    <mergeCell ref="D119:E119"/>
    <mergeCell ref="F119:G119"/>
    <mergeCell ref="I119:J119"/>
    <mergeCell ref="K119:L119"/>
    <mergeCell ref="N119:O119"/>
    <mergeCell ref="P119:Q119"/>
    <mergeCell ref="S119:T119"/>
    <mergeCell ref="U119:V119"/>
    <mergeCell ref="D120:H120"/>
    <mergeCell ref="I120:M120"/>
    <mergeCell ref="O120:P120"/>
    <mergeCell ref="A121:B121"/>
    <mergeCell ref="D121:E121"/>
    <mergeCell ref="F121:G121"/>
    <mergeCell ref="I121:J121"/>
    <mergeCell ref="K121:L121"/>
    <mergeCell ref="A122:B122"/>
    <mergeCell ref="D122:E122"/>
    <mergeCell ref="F122:G122"/>
    <mergeCell ref="I122:J122"/>
    <mergeCell ref="K122:L122"/>
    <mergeCell ref="A123:B124"/>
    <mergeCell ref="D123:G123"/>
    <mergeCell ref="H123:I123"/>
    <mergeCell ref="J123:M123"/>
    <mergeCell ref="G124:M124"/>
    <mergeCell ref="A127:B128"/>
    <mergeCell ref="D127:M127"/>
    <mergeCell ref="E128:M128"/>
    <mergeCell ref="A129:B129"/>
    <mergeCell ref="D129:G129"/>
    <mergeCell ref="H129:I129"/>
    <mergeCell ref="J129:M129"/>
    <mergeCell ref="A130:B131"/>
    <mergeCell ref="D130:E130"/>
    <mergeCell ref="F130:G130"/>
    <mergeCell ref="H130:I130"/>
    <mergeCell ref="J130:K130"/>
    <mergeCell ref="D131:E131"/>
    <mergeCell ref="F131:G131"/>
    <mergeCell ref="H131:I131"/>
    <mergeCell ref="J131:K131"/>
    <mergeCell ref="A132:B134"/>
    <mergeCell ref="D132:G132"/>
    <mergeCell ref="H132:I132"/>
    <mergeCell ref="J132:M132"/>
    <mergeCell ref="D133:G133"/>
    <mergeCell ref="H133:I133"/>
    <mergeCell ref="J133:M133"/>
    <mergeCell ref="G134:M134"/>
    <mergeCell ref="A135:B138"/>
    <mergeCell ref="D135:H135"/>
    <mergeCell ref="I135:M135"/>
    <mergeCell ref="N135:R135"/>
    <mergeCell ref="S135:W135"/>
    <mergeCell ref="C136:C140"/>
    <mergeCell ref="D136:E136"/>
    <mergeCell ref="F136:G136"/>
    <mergeCell ref="I136:J136"/>
    <mergeCell ref="K136:L136"/>
    <mergeCell ref="N136:O136"/>
    <mergeCell ref="P136:Q136"/>
    <mergeCell ref="S136:T136"/>
    <mergeCell ref="U136:V136"/>
    <mergeCell ref="D137:E137"/>
    <mergeCell ref="F137:G137"/>
    <mergeCell ref="I137:J137"/>
    <mergeCell ref="K137:L137"/>
    <mergeCell ref="N137:O137"/>
    <mergeCell ref="P137:Q137"/>
    <mergeCell ref="S137:T137"/>
    <mergeCell ref="U137:V137"/>
    <mergeCell ref="D138:H138"/>
    <mergeCell ref="I138:M138"/>
    <mergeCell ref="O138:P138"/>
    <mergeCell ref="A139:B139"/>
    <mergeCell ref="D139:E139"/>
    <mergeCell ref="F139:G139"/>
    <mergeCell ref="I139:J139"/>
    <mergeCell ref="K139:L139"/>
    <mergeCell ref="A140:B140"/>
    <mergeCell ref="D140:E140"/>
    <mergeCell ref="F140:G140"/>
    <mergeCell ref="I140:J140"/>
    <mergeCell ref="K140:L140"/>
    <mergeCell ref="A141:B142"/>
    <mergeCell ref="D141:G141"/>
    <mergeCell ref="H141:I141"/>
    <mergeCell ref="J141:M141"/>
    <mergeCell ref="G142:M142"/>
    <mergeCell ref="A144:B145"/>
    <mergeCell ref="D144:M144"/>
    <mergeCell ref="E145:M145"/>
    <mergeCell ref="A146:B146"/>
    <mergeCell ref="D146:G146"/>
    <mergeCell ref="H146:I146"/>
    <mergeCell ref="J146:M146"/>
    <mergeCell ref="A147:B148"/>
    <mergeCell ref="D147:E147"/>
    <mergeCell ref="F147:G147"/>
    <mergeCell ref="H147:I147"/>
    <mergeCell ref="J147:K147"/>
    <mergeCell ref="D148:E148"/>
    <mergeCell ref="F148:G148"/>
    <mergeCell ref="H148:I148"/>
    <mergeCell ref="J148:K148"/>
    <mergeCell ref="A149:B151"/>
    <mergeCell ref="D149:G149"/>
    <mergeCell ref="H149:I149"/>
    <mergeCell ref="J149:M149"/>
    <mergeCell ref="D150:G150"/>
    <mergeCell ref="H150:I150"/>
    <mergeCell ref="J150:M150"/>
    <mergeCell ref="G151:M151"/>
    <mergeCell ref="A152:B155"/>
    <mergeCell ref="D152:H152"/>
    <mergeCell ref="I152:M152"/>
    <mergeCell ref="N152:R152"/>
    <mergeCell ref="S152:W152"/>
    <mergeCell ref="C153:C157"/>
    <mergeCell ref="D153:E153"/>
    <mergeCell ref="F153:G153"/>
    <mergeCell ref="I153:J153"/>
    <mergeCell ref="K153:L153"/>
    <mergeCell ref="N153:O153"/>
    <mergeCell ref="P153:Q153"/>
    <mergeCell ref="S153:T153"/>
    <mergeCell ref="U153:V153"/>
    <mergeCell ref="D154:E154"/>
    <mergeCell ref="F154:G154"/>
    <mergeCell ref="I154:J154"/>
    <mergeCell ref="K154:L154"/>
    <mergeCell ref="N154:O154"/>
    <mergeCell ref="P154:Q154"/>
    <mergeCell ref="S154:T154"/>
    <mergeCell ref="U154:V154"/>
    <mergeCell ref="D155:H155"/>
    <mergeCell ref="I155:M155"/>
    <mergeCell ref="O155:P155"/>
    <mergeCell ref="A156:B156"/>
    <mergeCell ref="D156:E156"/>
    <mergeCell ref="F156:G156"/>
    <mergeCell ref="I156:J156"/>
    <mergeCell ref="K156:L156"/>
    <mergeCell ref="A157:B157"/>
    <mergeCell ref="D157:E157"/>
    <mergeCell ref="F157:G157"/>
    <mergeCell ref="I157:J157"/>
    <mergeCell ref="K157:L157"/>
    <mergeCell ref="A158:B159"/>
    <mergeCell ref="D158:G158"/>
    <mergeCell ref="H158:I158"/>
    <mergeCell ref="J158:M158"/>
    <mergeCell ref="G159:M159"/>
    <mergeCell ref="A162:B163"/>
    <mergeCell ref="D162:M162"/>
    <mergeCell ref="E163:M163"/>
    <mergeCell ref="A164:B164"/>
    <mergeCell ref="D164:G164"/>
    <mergeCell ref="H164:I164"/>
    <mergeCell ref="J164:M164"/>
    <mergeCell ref="A165:B166"/>
    <mergeCell ref="D165:E165"/>
    <mergeCell ref="F165:G165"/>
    <mergeCell ref="H165:I165"/>
    <mergeCell ref="J165:K165"/>
    <mergeCell ref="D166:E166"/>
    <mergeCell ref="F166:G166"/>
    <mergeCell ref="H166:I166"/>
    <mergeCell ref="J166:K166"/>
    <mergeCell ref="A167:B169"/>
    <mergeCell ref="D167:G167"/>
    <mergeCell ref="H167:I167"/>
    <mergeCell ref="J167:M167"/>
    <mergeCell ref="D168:G168"/>
    <mergeCell ref="H168:I168"/>
    <mergeCell ref="J168:M168"/>
    <mergeCell ref="G169:M169"/>
    <mergeCell ref="N170:R170"/>
    <mergeCell ref="S170:W170"/>
    <mergeCell ref="C171:C175"/>
    <mergeCell ref="D171:E171"/>
    <mergeCell ref="F171:G171"/>
    <mergeCell ref="I171:J171"/>
    <mergeCell ref="K171:L171"/>
    <mergeCell ref="N171:O171"/>
    <mergeCell ref="P171:Q171"/>
    <mergeCell ref="S171:T171"/>
    <mergeCell ref="U171:V171"/>
    <mergeCell ref="D172:E172"/>
    <mergeCell ref="F172:G172"/>
    <mergeCell ref="I172:J172"/>
    <mergeCell ref="K172:L172"/>
    <mergeCell ref="N172:O172"/>
    <mergeCell ref="P172:Q172"/>
    <mergeCell ref="S172:T172"/>
    <mergeCell ref="U172:V172"/>
    <mergeCell ref="D173:H173"/>
    <mergeCell ref="I173:M173"/>
    <mergeCell ref="O173:P173"/>
    <mergeCell ref="A176:B177"/>
    <mergeCell ref="D176:G176"/>
    <mergeCell ref="H176:I176"/>
    <mergeCell ref="J176:M176"/>
    <mergeCell ref="G177:M177"/>
    <mergeCell ref="A174:B174"/>
    <mergeCell ref="D174:E174"/>
    <mergeCell ref="F174:G174"/>
    <mergeCell ref="I174:J174"/>
    <mergeCell ref="K174:L174"/>
    <mergeCell ref="A175:B175"/>
    <mergeCell ref="D175:E175"/>
    <mergeCell ref="F175:G175"/>
    <mergeCell ref="I175:J175"/>
    <mergeCell ref="K175:L175"/>
    <mergeCell ref="A170:B173"/>
    <mergeCell ref="D170:H170"/>
    <mergeCell ref="I170:M170"/>
  </mergeCells>
  <phoneticPr fontId="1"/>
  <pageMargins left="0.51181102362204722" right="0.23622047244094491" top="0.55118110236220474" bottom="0.35433070866141736" header="0.11811023622047245" footer="0.11811023622047245"/>
  <pageSetup paperSize="9" scale="83" fitToWidth="0" orientation="portrait" r:id="rId1"/>
  <rowBreaks count="4" manualBreakCount="4">
    <brk id="37" max="16383" man="1"/>
    <brk id="72" max="16383" man="1"/>
    <brk id="107" max="16383" man="1"/>
    <brk id="142" max="16383" man="1"/>
  </rowBreaks>
  <colBreaks count="1" manualBreakCount="1">
    <brk id="23" max="174"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4DA33-05A2-4B6B-B138-5842229EE1F0}">
  <sheetPr>
    <tabColor theme="4" tint="0.59999389629810485"/>
    <pageSetUpPr fitToPage="1"/>
  </sheetPr>
  <dimension ref="A1:DN68"/>
  <sheetViews>
    <sheetView showZeros="0" view="pageBreakPreview" topLeftCell="A38" zoomScaleNormal="100" zoomScaleSheetLayoutView="100" workbookViewId="0">
      <selection activeCell="B53" sqref="B53:D54"/>
    </sheetView>
  </sheetViews>
  <sheetFormatPr defaultColWidth="2" defaultRowHeight="15" customHeight="1"/>
  <cols>
    <col min="1" max="1" width="2" style="13"/>
    <col min="2" max="2" width="2.1640625" style="13" customWidth="1"/>
    <col min="3" max="52" width="2" style="13"/>
    <col min="53" max="53" width="7.83203125" style="13" bestFit="1" customWidth="1"/>
    <col min="54" max="54" width="2.1640625" style="13" customWidth="1"/>
    <col min="55" max="104" width="2" style="13"/>
    <col min="105" max="105" width="6.33203125" style="13" bestFit="1" customWidth="1"/>
    <col min="106" max="16384" width="2" style="13"/>
  </cols>
  <sheetData>
    <row r="1" spans="1:118" ht="18" customHeight="1">
      <c r="A1" s="13" t="s">
        <v>40</v>
      </c>
      <c r="BB1" s="13" t="s">
        <v>40</v>
      </c>
    </row>
    <row r="2" spans="1:118" ht="5" customHeight="1"/>
    <row r="3" spans="1:118" ht="15" customHeight="1">
      <c r="B3" s="1102" t="s">
        <v>41</v>
      </c>
      <c r="C3" s="1102"/>
      <c r="D3" s="1102"/>
      <c r="E3" s="1102"/>
      <c r="F3" s="1102"/>
      <c r="G3" s="1102"/>
      <c r="H3" s="1102"/>
      <c r="I3" s="1102"/>
      <c r="J3" s="1102"/>
      <c r="K3" s="1102"/>
      <c r="L3" s="1102"/>
      <c r="M3" s="1102"/>
      <c r="N3" s="1102"/>
      <c r="O3" s="1102"/>
      <c r="P3" s="1102"/>
      <c r="Q3" s="1102"/>
      <c r="R3" s="1102"/>
      <c r="S3" s="1102"/>
      <c r="T3" s="1102"/>
      <c r="U3" s="1102"/>
      <c r="V3" s="1102"/>
      <c r="W3" s="1102"/>
      <c r="X3" s="1102"/>
      <c r="Y3" s="1102"/>
      <c r="Z3" s="1102"/>
      <c r="AA3" s="1102"/>
      <c r="AB3" s="1102"/>
      <c r="AC3" s="1102"/>
      <c r="AD3" s="1102"/>
      <c r="AE3" s="1102"/>
      <c r="AF3" s="1102"/>
      <c r="AG3" s="1102"/>
      <c r="AH3" s="1102"/>
      <c r="AI3" s="1102"/>
      <c r="AJ3" s="1102"/>
      <c r="AK3" s="1102"/>
      <c r="AL3" s="1102"/>
      <c r="AM3" s="1102"/>
      <c r="AN3" s="1102"/>
      <c r="AO3" s="1102"/>
      <c r="AP3" s="1102"/>
      <c r="AQ3" s="1102"/>
      <c r="AR3" s="1102"/>
      <c r="AS3" s="1102"/>
      <c r="AT3" s="1102"/>
      <c r="AU3" s="1102"/>
      <c r="AV3" s="1102"/>
      <c r="AW3" s="1102"/>
      <c r="AX3" s="1102"/>
      <c r="AY3" s="1102"/>
      <c r="BB3" s="1102" t="s">
        <v>41</v>
      </c>
      <c r="BC3" s="1102"/>
      <c r="BD3" s="1102"/>
      <c r="BE3" s="1102"/>
      <c r="BF3" s="1102"/>
      <c r="BG3" s="1102"/>
      <c r="BH3" s="1102"/>
      <c r="BI3" s="1102"/>
      <c r="BJ3" s="1102"/>
      <c r="BK3" s="1102"/>
      <c r="BL3" s="1102"/>
      <c r="BM3" s="1102"/>
      <c r="BN3" s="1102"/>
      <c r="BO3" s="1102"/>
      <c r="BP3" s="1102"/>
      <c r="BQ3" s="1102"/>
      <c r="BR3" s="1102"/>
      <c r="BS3" s="1102"/>
      <c r="BT3" s="1102"/>
      <c r="BU3" s="1102"/>
      <c r="BV3" s="1102"/>
      <c r="BW3" s="1102"/>
      <c r="BX3" s="1102"/>
      <c r="BY3" s="1102"/>
      <c r="BZ3" s="1102"/>
      <c r="CA3" s="1102"/>
      <c r="CB3" s="1102"/>
      <c r="CC3" s="1102"/>
      <c r="CD3" s="1102"/>
      <c r="CE3" s="1102"/>
      <c r="CF3" s="1102"/>
      <c r="CG3" s="1102"/>
      <c r="CH3" s="1102"/>
      <c r="CI3" s="1102"/>
      <c r="CJ3" s="1102"/>
      <c r="CK3" s="1102"/>
      <c r="CL3" s="1102"/>
      <c r="CM3" s="1102"/>
      <c r="CN3" s="1102"/>
      <c r="CO3" s="1102"/>
      <c r="CP3" s="1102"/>
      <c r="CQ3" s="1102"/>
      <c r="CR3" s="1102"/>
      <c r="CS3" s="1102"/>
      <c r="CT3" s="1102"/>
      <c r="CU3" s="1102"/>
      <c r="CV3" s="1102"/>
      <c r="CW3" s="1102"/>
      <c r="CX3" s="1102"/>
      <c r="CY3" s="1102"/>
    </row>
    <row r="4" spans="1:118" ht="14.4" customHeight="1">
      <c r="B4" s="1102"/>
      <c r="C4" s="1102"/>
      <c r="D4" s="1102"/>
      <c r="E4" s="1102"/>
      <c r="F4" s="1102"/>
      <c r="G4" s="1102"/>
      <c r="H4" s="1102"/>
      <c r="I4" s="1102"/>
      <c r="J4" s="1102"/>
      <c r="K4" s="1102"/>
      <c r="L4" s="1102"/>
      <c r="M4" s="1102"/>
      <c r="N4" s="1102"/>
      <c r="O4" s="1102"/>
      <c r="P4" s="1102"/>
      <c r="Q4" s="1102"/>
      <c r="R4" s="1102"/>
      <c r="S4" s="1102"/>
      <c r="T4" s="1102"/>
      <c r="U4" s="1102"/>
      <c r="V4" s="1102"/>
      <c r="W4" s="1102"/>
      <c r="X4" s="1102"/>
      <c r="Y4" s="1102"/>
      <c r="Z4" s="1102"/>
      <c r="AA4" s="1102"/>
      <c r="AB4" s="1102"/>
      <c r="AC4" s="1102"/>
      <c r="AD4" s="1102"/>
      <c r="AE4" s="1102"/>
      <c r="AF4" s="1102"/>
      <c r="AG4" s="1102"/>
      <c r="AH4" s="1102"/>
      <c r="AI4" s="1102"/>
      <c r="AJ4" s="1102"/>
      <c r="AK4" s="1102"/>
      <c r="AL4" s="1102"/>
      <c r="AM4" s="1102"/>
      <c r="AN4" s="1102"/>
      <c r="AO4" s="1102"/>
      <c r="AP4" s="1102"/>
      <c r="AQ4" s="1102"/>
      <c r="AR4" s="1102"/>
      <c r="AS4" s="1102"/>
      <c r="AT4" s="1102"/>
      <c r="AU4" s="1102"/>
      <c r="AV4" s="1102"/>
      <c r="AW4" s="1102"/>
      <c r="AX4" s="1102"/>
      <c r="AY4" s="1102"/>
      <c r="BB4" s="1102"/>
      <c r="BC4" s="1102"/>
      <c r="BD4" s="1102"/>
      <c r="BE4" s="1102"/>
      <c r="BF4" s="1102"/>
      <c r="BG4" s="1102"/>
      <c r="BH4" s="1102"/>
      <c r="BI4" s="1102"/>
      <c r="BJ4" s="1102"/>
      <c r="BK4" s="1102"/>
      <c r="BL4" s="1102"/>
      <c r="BM4" s="1102"/>
      <c r="BN4" s="1102"/>
      <c r="BO4" s="1102"/>
      <c r="BP4" s="1102"/>
      <c r="BQ4" s="1102"/>
      <c r="BR4" s="1102"/>
      <c r="BS4" s="1102"/>
      <c r="BT4" s="1102"/>
      <c r="BU4" s="1102"/>
      <c r="BV4" s="1102"/>
      <c r="BW4" s="1102"/>
      <c r="BX4" s="1102"/>
      <c r="BY4" s="1102"/>
      <c r="BZ4" s="1102"/>
      <c r="CA4" s="1102"/>
      <c r="CB4" s="1102"/>
      <c r="CC4" s="1102"/>
      <c r="CD4" s="1102"/>
      <c r="CE4" s="1102"/>
      <c r="CF4" s="1102"/>
      <c r="CG4" s="1102"/>
      <c r="CH4" s="1102"/>
      <c r="CI4" s="1102"/>
      <c r="CJ4" s="1102"/>
      <c r="CK4" s="1102"/>
      <c r="CL4" s="1102"/>
      <c r="CM4" s="1102"/>
      <c r="CN4" s="1102"/>
      <c r="CO4" s="1102"/>
      <c r="CP4" s="1102"/>
      <c r="CQ4" s="1102"/>
      <c r="CR4" s="1102"/>
      <c r="CS4" s="1102"/>
      <c r="CT4" s="1102"/>
      <c r="CU4" s="1102"/>
      <c r="CV4" s="1102"/>
      <c r="CW4" s="1102"/>
      <c r="CX4" s="1102"/>
      <c r="CY4" s="1102"/>
    </row>
    <row r="5" spans="1:118" ht="18.5" customHeight="1">
      <c r="B5" s="1103" t="s">
        <v>216</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c r="AF5" s="1103"/>
      <c r="AG5" s="1103"/>
      <c r="AH5" s="1103"/>
      <c r="AI5" s="1103"/>
      <c r="AJ5" s="1103"/>
      <c r="AK5" s="1103"/>
      <c r="AL5" s="1103"/>
      <c r="AM5" s="1103"/>
      <c r="AN5" s="1103"/>
      <c r="AO5" s="1103"/>
      <c r="AP5" s="1103"/>
      <c r="AQ5" s="1103"/>
      <c r="AR5" s="1103"/>
      <c r="AS5" s="1103"/>
      <c r="AT5" s="1103"/>
      <c r="AU5" s="1103"/>
      <c r="AV5" s="1103"/>
      <c r="AW5" s="1103"/>
      <c r="AX5" s="1103"/>
      <c r="AY5" s="1103"/>
      <c r="BB5" s="1103" t="s">
        <v>216</v>
      </c>
      <c r="BC5" s="1103"/>
      <c r="BD5" s="1103"/>
      <c r="BE5" s="1103"/>
      <c r="BF5" s="1103"/>
      <c r="BG5" s="1103"/>
      <c r="BH5" s="1103"/>
      <c r="BI5" s="1103"/>
      <c r="BJ5" s="1103"/>
      <c r="BK5" s="1103"/>
      <c r="BL5" s="1103"/>
      <c r="BM5" s="1103"/>
      <c r="BN5" s="1103"/>
      <c r="BO5" s="1103"/>
      <c r="BP5" s="1103"/>
      <c r="BQ5" s="1103"/>
      <c r="BR5" s="1103"/>
      <c r="BS5" s="1103"/>
      <c r="BT5" s="1103"/>
      <c r="BU5" s="1103"/>
      <c r="BV5" s="1103"/>
      <c r="BW5" s="1103"/>
      <c r="BX5" s="1103"/>
      <c r="BY5" s="1103"/>
      <c r="BZ5" s="1103"/>
      <c r="CA5" s="1103"/>
      <c r="CB5" s="1103"/>
      <c r="CC5" s="1103"/>
      <c r="CD5" s="1103"/>
      <c r="CE5" s="1103"/>
      <c r="CF5" s="1103"/>
      <c r="CG5" s="1103"/>
      <c r="CH5" s="1103"/>
      <c r="CI5" s="1103"/>
      <c r="CJ5" s="1103"/>
      <c r="CK5" s="1103"/>
      <c r="CL5" s="1103"/>
      <c r="CM5" s="1103"/>
      <c r="CN5" s="1103"/>
      <c r="CO5" s="1103"/>
      <c r="CP5" s="1103"/>
      <c r="CQ5" s="1103"/>
      <c r="CR5" s="1103"/>
      <c r="CS5" s="1103"/>
      <c r="CT5" s="1103"/>
      <c r="CU5" s="1103"/>
      <c r="CV5" s="1103"/>
      <c r="CW5" s="1103"/>
      <c r="CX5" s="1103"/>
      <c r="CY5" s="1103"/>
    </row>
    <row r="6" spans="1:118" ht="5" customHeight="1">
      <c r="B6" s="312"/>
      <c r="C6" s="312"/>
      <c r="D6" s="312"/>
      <c r="E6" s="312"/>
      <c r="F6" s="312"/>
      <c r="G6" s="312"/>
      <c r="H6" s="312"/>
      <c r="I6" s="312"/>
      <c r="J6" s="312"/>
      <c r="K6" s="312"/>
      <c r="L6" s="312"/>
      <c r="M6" s="312"/>
      <c r="N6" s="312"/>
      <c r="O6" s="312"/>
      <c r="P6" s="312"/>
      <c r="Q6" s="312"/>
      <c r="R6" s="312"/>
      <c r="S6" s="312"/>
      <c r="T6" s="312"/>
      <c r="U6" s="312"/>
      <c r="V6" s="312"/>
      <c r="W6" s="312"/>
      <c r="X6" s="312"/>
      <c r="Y6" s="312"/>
      <c r="Z6" s="312"/>
      <c r="AA6" s="312"/>
      <c r="AB6" s="312"/>
      <c r="AC6" s="312"/>
      <c r="AD6" s="312"/>
      <c r="AE6" s="312"/>
      <c r="AF6" s="312"/>
      <c r="AG6" s="312"/>
      <c r="AH6" s="312"/>
      <c r="AI6" s="312"/>
      <c r="AJ6" s="312"/>
      <c r="AK6" s="312"/>
      <c r="AL6" s="312"/>
      <c r="AM6" s="312"/>
      <c r="AN6" s="312"/>
      <c r="AO6" s="312"/>
      <c r="AP6" s="312"/>
      <c r="AQ6" s="312"/>
      <c r="AR6" s="312"/>
      <c r="AS6" s="312"/>
      <c r="AT6" s="312"/>
      <c r="AU6" s="312"/>
      <c r="AV6" s="312"/>
      <c r="AW6" s="312"/>
      <c r="AX6" s="312"/>
      <c r="AY6" s="312"/>
      <c r="BB6" s="312"/>
      <c r="BC6" s="312"/>
      <c r="BD6" s="312"/>
      <c r="BE6" s="312"/>
      <c r="BF6" s="312"/>
      <c r="BG6" s="312"/>
      <c r="BH6" s="312"/>
      <c r="BI6" s="312"/>
      <c r="BJ6" s="312"/>
      <c r="BK6" s="312"/>
      <c r="BL6" s="312"/>
      <c r="BM6" s="312"/>
      <c r="BN6" s="312"/>
      <c r="BO6" s="312"/>
      <c r="BP6" s="312"/>
      <c r="BQ6" s="312"/>
      <c r="BR6" s="312"/>
      <c r="BS6" s="312"/>
      <c r="BT6" s="312"/>
      <c r="BU6" s="312"/>
      <c r="BV6" s="312"/>
      <c r="BW6" s="312"/>
      <c r="BX6" s="312"/>
      <c r="BY6" s="312"/>
      <c r="BZ6" s="312"/>
      <c r="CA6" s="312"/>
      <c r="CB6" s="312"/>
      <c r="CC6" s="312"/>
      <c r="CD6" s="312"/>
      <c r="CE6" s="312"/>
      <c r="CF6" s="312"/>
      <c r="CG6" s="312"/>
      <c r="CH6" s="312"/>
      <c r="CI6" s="312"/>
      <c r="CJ6" s="312"/>
      <c r="CK6" s="312"/>
      <c r="CL6" s="312"/>
      <c r="CM6" s="312"/>
      <c r="CN6" s="312"/>
      <c r="CO6" s="312"/>
      <c r="CP6" s="312"/>
      <c r="CQ6" s="312"/>
      <c r="CR6" s="312"/>
      <c r="CS6" s="312"/>
      <c r="CT6" s="312"/>
      <c r="CU6" s="312"/>
      <c r="CV6" s="312"/>
      <c r="CW6" s="312"/>
      <c r="CX6" s="312"/>
      <c r="CY6" s="312"/>
    </row>
    <row r="7" spans="1:118" ht="18" customHeight="1">
      <c r="B7" s="14" t="s">
        <v>42</v>
      </c>
      <c r="BB7" s="14" t="s">
        <v>42</v>
      </c>
    </row>
    <row r="8" spans="1:118" ht="18" customHeight="1">
      <c r="B8" s="14" t="s">
        <v>43</v>
      </c>
      <c r="BB8" s="14" t="s">
        <v>43</v>
      </c>
    </row>
    <row r="9" spans="1:118" ht="5" customHeight="1"/>
    <row r="10" spans="1:118" s="36" customFormat="1" ht="16" customHeight="1">
      <c r="B10" s="1104" t="s">
        <v>719</v>
      </c>
      <c r="C10" s="1104"/>
      <c r="D10" s="1104"/>
      <c r="E10" s="1104"/>
      <c r="F10" s="1104"/>
      <c r="G10" s="1104"/>
      <c r="H10" s="1104"/>
      <c r="I10" s="1104"/>
      <c r="J10" s="1104"/>
      <c r="K10" s="1104"/>
      <c r="L10" s="1104"/>
      <c r="M10" s="1104"/>
      <c r="N10" s="1104"/>
      <c r="O10" s="1104"/>
      <c r="P10" s="1104"/>
      <c r="Q10" s="1104"/>
      <c r="R10" s="1104"/>
      <c r="S10" s="1104"/>
      <c r="T10" s="1104"/>
      <c r="U10" s="1104"/>
      <c r="V10" s="1104"/>
      <c r="W10" s="1104"/>
      <c r="X10" s="1104"/>
      <c r="Y10" s="1104"/>
      <c r="Z10" s="1104"/>
      <c r="AA10" s="1104"/>
      <c r="AB10" s="1104"/>
      <c r="AC10" s="1104"/>
      <c r="AD10" s="1104"/>
      <c r="AE10" s="1104"/>
      <c r="AF10" s="1104"/>
      <c r="AG10" s="1104"/>
      <c r="AH10" s="1104"/>
      <c r="AI10" s="1104"/>
      <c r="AJ10" s="1104"/>
      <c r="AK10" s="1104"/>
      <c r="AL10" s="1104"/>
      <c r="AM10" s="1104"/>
      <c r="AN10" s="1104"/>
      <c r="AO10" s="1104"/>
      <c r="AP10" s="1104"/>
      <c r="AQ10" s="1104"/>
      <c r="AR10" s="1104"/>
      <c r="AS10" s="1104"/>
      <c r="AT10" s="1104"/>
      <c r="AU10" s="1104"/>
      <c r="AV10" s="1104"/>
      <c r="AW10" s="1104"/>
      <c r="AX10" s="1104"/>
      <c r="AY10" s="1104"/>
      <c r="BB10" s="1104" t="s">
        <v>719</v>
      </c>
      <c r="BC10" s="1104"/>
      <c r="BD10" s="1104"/>
      <c r="BE10" s="1104"/>
      <c r="BF10" s="1104"/>
      <c r="BG10" s="1104"/>
      <c r="BH10" s="1104"/>
      <c r="BI10" s="1104"/>
      <c r="BJ10" s="1104"/>
      <c r="BK10" s="1104"/>
      <c r="BL10" s="1104"/>
      <c r="BM10" s="1104"/>
      <c r="BN10" s="1104"/>
      <c r="BO10" s="1104"/>
      <c r="BP10" s="1104"/>
      <c r="BQ10" s="1104"/>
      <c r="BR10" s="1104"/>
      <c r="BS10" s="1104"/>
      <c r="BT10" s="1104"/>
      <c r="BU10" s="1104"/>
      <c r="BV10" s="1104"/>
      <c r="BW10" s="1104"/>
      <c r="BX10" s="1104"/>
      <c r="BY10" s="1104"/>
      <c r="BZ10" s="1104"/>
      <c r="CA10" s="1104"/>
      <c r="CB10" s="1104"/>
      <c r="CC10" s="1104"/>
      <c r="CD10" s="1104"/>
      <c r="CE10" s="1104"/>
      <c r="CF10" s="1104"/>
      <c r="CG10" s="1104"/>
      <c r="CH10" s="1104"/>
      <c r="CI10" s="1104"/>
      <c r="CJ10" s="1104"/>
      <c r="CK10" s="1104"/>
      <c r="CL10" s="1104"/>
      <c r="CM10" s="1104"/>
      <c r="CN10" s="1104"/>
      <c r="CO10" s="1104"/>
      <c r="CP10" s="1104"/>
      <c r="CQ10" s="1104"/>
      <c r="CR10" s="1104"/>
      <c r="CS10" s="1104"/>
      <c r="CT10" s="1104"/>
      <c r="CU10" s="1104"/>
      <c r="CV10" s="1104"/>
      <c r="CW10" s="1104"/>
      <c r="CX10" s="1104"/>
      <c r="CY10" s="1104"/>
      <c r="DA10" s="37"/>
      <c r="DB10" s="37"/>
      <c r="DC10" s="37"/>
      <c r="DD10" s="37"/>
      <c r="DE10" s="37"/>
      <c r="DF10" s="37"/>
      <c r="DG10" s="37"/>
      <c r="DH10" s="37"/>
      <c r="DI10" s="37"/>
      <c r="DJ10" s="37"/>
      <c r="DK10" s="37"/>
      <c r="DL10" s="37"/>
      <c r="DM10" s="37"/>
      <c r="DN10" s="38"/>
    </row>
    <row r="11" spans="1:118" s="36" customFormat="1" ht="16" customHeight="1">
      <c r="B11" s="1104"/>
      <c r="C11" s="1104"/>
      <c r="D11" s="1104"/>
      <c r="E11" s="1104"/>
      <c r="F11" s="1104"/>
      <c r="G11" s="1104"/>
      <c r="H11" s="1104"/>
      <c r="I11" s="1104"/>
      <c r="J11" s="1104"/>
      <c r="K11" s="1104"/>
      <c r="L11" s="1104"/>
      <c r="M11" s="1104"/>
      <c r="N11" s="1104"/>
      <c r="O11" s="1104"/>
      <c r="P11" s="1104"/>
      <c r="Q11" s="1104"/>
      <c r="R11" s="1104"/>
      <c r="S11" s="1104"/>
      <c r="T11" s="1104"/>
      <c r="U11" s="1104"/>
      <c r="V11" s="1104"/>
      <c r="W11" s="1104"/>
      <c r="X11" s="1104"/>
      <c r="Y11" s="1104"/>
      <c r="Z11" s="1104"/>
      <c r="AA11" s="1104"/>
      <c r="AB11" s="1104"/>
      <c r="AC11" s="1104"/>
      <c r="AD11" s="1104"/>
      <c r="AE11" s="1104"/>
      <c r="AF11" s="1104"/>
      <c r="AG11" s="1104"/>
      <c r="AH11" s="1104"/>
      <c r="AI11" s="1104"/>
      <c r="AJ11" s="1104"/>
      <c r="AK11" s="1104"/>
      <c r="AL11" s="1104"/>
      <c r="AM11" s="1104"/>
      <c r="AN11" s="1104"/>
      <c r="AO11" s="1104"/>
      <c r="AP11" s="1104"/>
      <c r="AQ11" s="1104"/>
      <c r="AR11" s="1104"/>
      <c r="AS11" s="1104"/>
      <c r="AT11" s="1104"/>
      <c r="AU11" s="1104"/>
      <c r="AV11" s="1104"/>
      <c r="AW11" s="1104"/>
      <c r="AX11" s="1104"/>
      <c r="AY11" s="1104"/>
      <c r="BB11" s="1104"/>
      <c r="BC11" s="1104"/>
      <c r="BD11" s="1104"/>
      <c r="BE11" s="1104"/>
      <c r="BF11" s="1104"/>
      <c r="BG11" s="1104"/>
      <c r="BH11" s="1104"/>
      <c r="BI11" s="1104"/>
      <c r="BJ11" s="1104"/>
      <c r="BK11" s="1104"/>
      <c r="BL11" s="1104"/>
      <c r="BM11" s="1104"/>
      <c r="BN11" s="1104"/>
      <c r="BO11" s="1104"/>
      <c r="BP11" s="1104"/>
      <c r="BQ11" s="1104"/>
      <c r="BR11" s="1104"/>
      <c r="BS11" s="1104"/>
      <c r="BT11" s="1104"/>
      <c r="BU11" s="1104"/>
      <c r="BV11" s="1104"/>
      <c r="BW11" s="1104"/>
      <c r="BX11" s="1104"/>
      <c r="BY11" s="1104"/>
      <c r="BZ11" s="1104"/>
      <c r="CA11" s="1104"/>
      <c r="CB11" s="1104"/>
      <c r="CC11" s="1104"/>
      <c r="CD11" s="1104"/>
      <c r="CE11" s="1104"/>
      <c r="CF11" s="1104"/>
      <c r="CG11" s="1104"/>
      <c r="CH11" s="1104"/>
      <c r="CI11" s="1104"/>
      <c r="CJ11" s="1104"/>
      <c r="CK11" s="1104"/>
      <c r="CL11" s="1104"/>
      <c r="CM11" s="1104"/>
      <c r="CN11" s="1104"/>
      <c r="CO11" s="1104"/>
      <c r="CP11" s="1104"/>
      <c r="CQ11" s="1104"/>
      <c r="CR11" s="1104"/>
      <c r="CS11" s="1104"/>
      <c r="CT11" s="1104"/>
      <c r="CU11" s="1104"/>
      <c r="CV11" s="1104"/>
      <c r="CW11" s="1104"/>
      <c r="CX11" s="1104"/>
      <c r="CY11" s="1104"/>
      <c r="DA11" s="37"/>
      <c r="DB11" s="37"/>
      <c r="DC11" s="37"/>
      <c r="DD11" s="37"/>
      <c r="DE11" s="37"/>
      <c r="DF11" s="37"/>
      <c r="DG11" s="37"/>
      <c r="DH11" s="37"/>
      <c r="DI11" s="37"/>
      <c r="DJ11" s="37"/>
      <c r="DK11" s="37"/>
      <c r="DL11" s="37"/>
      <c r="DM11" s="37"/>
      <c r="DN11" s="38"/>
    </row>
    <row r="12" spans="1:118" s="36" customFormat="1" ht="16" customHeight="1">
      <c r="B12" s="1104"/>
      <c r="C12" s="1104"/>
      <c r="D12" s="1104"/>
      <c r="E12" s="1104"/>
      <c r="F12" s="1104"/>
      <c r="G12" s="1104"/>
      <c r="H12" s="1104"/>
      <c r="I12" s="1104"/>
      <c r="J12" s="1104"/>
      <c r="K12" s="1104"/>
      <c r="L12" s="1104"/>
      <c r="M12" s="1104"/>
      <c r="N12" s="1104"/>
      <c r="O12" s="1104"/>
      <c r="P12" s="1104"/>
      <c r="Q12" s="1104"/>
      <c r="R12" s="1104"/>
      <c r="S12" s="1104"/>
      <c r="T12" s="1104"/>
      <c r="U12" s="1104"/>
      <c r="V12" s="1104"/>
      <c r="W12" s="1104"/>
      <c r="X12" s="1104"/>
      <c r="Y12" s="1104"/>
      <c r="Z12" s="1104"/>
      <c r="AA12" s="1104"/>
      <c r="AB12" s="1104"/>
      <c r="AC12" s="1104"/>
      <c r="AD12" s="1104"/>
      <c r="AE12" s="1104"/>
      <c r="AF12" s="1104"/>
      <c r="AG12" s="1104"/>
      <c r="AH12" s="1104"/>
      <c r="AI12" s="1104"/>
      <c r="AJ12" s="1104"/>
      <c r="AK12" s="1104"/>
      <c r="AL12" s="1104"/>
      <c r="AM12" s="1104"/>
      <c r="AN12" s="1104"/>
      <c r="AO12" s="1104"/>
      <c r="AP12" s="1104"/>
      <c r="AQ12" s="1104"/>
      <c r="AR12" s="1104"/>
      <c r="AS12" s="1104"/>
      <c r="AT12" s="1104"/>
      <c r="AU12" s="1104"/>
      <c r="AV12" s="1104"/>
      <c r="AW12" s="1104"/>
      <c r="AX12" s="1104"/>
      <c r="AY12" s="1104"/>
      <c r="BB12" s="1104"/>
      <c r="BC12" s="1104"/>
      <c r="BD12" s="1104"/>
      <c r="BE12" s="1104"/>
      <c r="BF12" s="1104"/>
      <c r="BG12" s="1104"/>
      <c r="BH12" s="1104"/>
      <c r="BI12" s="1104"/>
      <c r="BJ12" s="1104"/>
      <c r="BK12" s="1104"/>
      <c r="BL12" s="1104"/>
      <c r="BM12" s="1104"/>
      <c r="BN12" s="1104"/>
      <c r="BO12" s="1104"/>
      <c r="BP12" s="1104"/>
      <c r="BQ12" s="1104"/>
      <c r="BR12" s="1104"/>
      <c r="BS12" s="1104"/>
      <c r="BT12" s="1104"/>
      <c r="BU12" s="1104"/>
      <c r="BV12" s="1104"/>
      <c r="BW12" s="1104"/>
      <c r="BX12" s="1104"/>
      <c r="BY12" s="1104"/>
      <c r="BZ12" s="1104"/>
      <c r="CA12" s="1104"/>
      <c r="CB12" s="1104"/>
      <c r="CC12" s="1104"/>
      <c r="CD12" s="1104"/>
      <c r="CE12" s="1104"/>
      <c r="CF12" s="1104"/>
      <c r="CG12" s="1104"/>
      <c r="CH12" s="1104"/>
      <c r="CI12" s="1104"/>
      <c r="CJ12" s="1104"/>
      <c r="CK12" s="1104"/>
      <c r="CL12" s="1104"/>
      <c r="CM12" s="1104"/>
      <c r="CN12" s="1104"/>
      <c r="CO12" s="1104"/>
      <c r="CP12" s="1104"/>
      <c r="CQ12" s="1104"/>
      <c r="CR12" s="1104"/>
      <c r="CS12" s="1104"/>
      <c r="CT12" s="1104"/>
      <c r="CU12" s="1104"/>
      <c r="CV12" s="1104"/>
      <c r="CW12" s="1104"/>
      <c r="CX12" s="1104"/>
      <c r="CY12" s="1104"/>
      <c r="DA12" s="37"/>
      <c r="DB12" s="37"/>
      <c r="DC12" s="37"/>
      <c r="DD12" s="37"/>
      <c r="DE12" s="37"/>
      <c r="DF12" s="37"/>
      <c r="DG12" s="37"/>
      <c r="DH12" s="37"/>
      <c r="DI12" s="37"/>
      <c r="DJ12" s="37"/>
      <c r="DK12" s="37"/>
      <c r="DL12" s="37"/>
      <c r="DM12" s="37"/>
      <c r="DN12" s="38"/>
    </row>
    <row r="13" spans="1:118" s="36" customFormat="1" ht="16" customHeight="1">
      <c r="B13" s="1104"/>
      <c r="C13" s="1104"/>
      <c r="D13" s="1104"/>
      <c r="E13" s="1104"/>
      <c r="F13" s="1104"/>
      <c r="G13" s="1104"/>
      <c r="H13" s="1104"/>
      <c r="I13" s="1104"/>
      <c r="J13" s="1104"/>
      <c r="K13" s="1104"/>
      <c r="L13" s="1104"/>
      <c r="M13" s="1104"/>
      <c r="N13" s="1104"/>
      <c r="O13" s="1104"/>
      <c r="P13" s="1104"/>
      <c r="Q13" s="1104"/>
      <c r="R13" s="1104"/>
      <c r="S13" s="1104"/>
      <c r="T13" s="1104"/>
      <c r="U13" s="1104"/>
      <c r="V13" s="1104"/>
      <c r="W13" s="1104"/>
      <c r="X13" s="1104"/>
      <c r="Y13" s="1104"/>
      <c r="Z13" s="1104"/>
      <c r="AA13" s="1104"/>
      <c r="AB13" s="1104"/>
      <c r="AC13" s="1104"/>
      <c r="AD13" s="1104"/>
      <c r="AE13" s="1104"/>
      <c r="AF13" s="1104"/>
      <c r="AG13" s="1104"/>
      <c r="AH13" s="1104"/>
      <c r="AI13" s="1104"/>
      <c r="AJ13" s="1104"/>
      <c r="AK13" s="1104"/>
      <c r="AL13" s="1104"/>
      <c r="AM13" s="1104"/>
      <c r="AN13" s="1104"/>
      <c r="AO13" s="1104"/>
      <c r="AP13" s="1104"/>
      <c r="AQ13" s="1104"/>
      <c r="AR13" s="1104"/>
      <c r="AS13" s="1104"/>
      <c r="AT13" s="1104"/>
      <c r="AU13" s="1104"/>
      <c r="AV13" s="1104"/>
      <c r="AW13" s="1104"/>
      <c r="AX13" s="1104"/>
      <c r="AY13" s="1104"/>
      <c r="BB13" s="1104"/>
      <c r="BC13" s="1104"/>
      <c r="BD13" s="1104"/>
      <c r="BE13" s="1104"/>
      <c r="BF13" s="1104"/>
      <c r="BG13" s="1104"/>
      <c r="BH13" s="1104"/>
      <c r="BI13" s="1104"/>
      <c r="BJ13" s="1104"/>
      <c r="BK13" s="1104"/>
      <c r="BL13" s="1104"/>
      <c r="BM13" s="1104"/>
      <c r="BN13" s="1104"/>
      <c r="BO13" s="1104"/>
      <c r="BP13" s="1104"/>
      <c r="BQ13" s="1104"/>
      <c r="BR13" s="1104"/>
      <c r="BS13" s="1104"/>
      <c r="BT13" s="1104"/>
      <c r="BU13" s="1104"/>
      <c r="BV13" s="1104"/>
      <c r="BW13" s="1104"/>
      <c r="BX13" s="1104"/>
      <c r="BY13" s="1104"/>
      <c r="BZ13" s="1104"/>
      <c r="CA13" s="1104"/>
      <c r="CB13" s="1104"/>
      <c r="CC13" s="1104"/>
      <c r="CD13" s="1104"/>
      <c r="CE13" s="1104"/>
      <c r="CF13" s="1104"/>
      <c r="CG13" s="1104"/>
      <c r="CH13" s="1104"/>
      <c r="CI13" s="1104"/>
      <c r="CJ13" s="1104"/>
      <c r="CK13" s="1104"/>
      <c r="CL13" s="1104"/>
      <c r="CM13" s="1104"/>
      <c r="CN13" s="1104"/>
      <c r="CO13" s="1104"/>
      <c r="CP13" s="1104"/>
      <c r="CQ13" s="1104"/>
      <c r="CR13" s="1104"/>
      <c r="CS13" s="1104"/>
      <c r="CT13" s="1104"/>
      <c r="CU13" s="1104"/>
      <c r="CV13" s="1104"/>
      <c r="CW13" s="1104"/>
      <c r="CX13" s="1104"/>
      <c r="CY13" s="1104"/>
      <c r="DA13" s="37"/>
      <c r="DB13" s="37"/>
      <c r="DC13" s="37"/>
      <c r="DD13" s="37"/>
      <c r="DE13" s="37"/>
      <c r="DF13" s="37"/>
      <c r="DG13" s="37"/>
      <c r="DH13" s="37"/>
      <c r="DI13" s="37"/>
      <c r="DJ13" s="37"/>
      <c r="DK13" s="37"/>
      <c r="DL13" s="37"/>
      <c r="DM13" s="37"/>
      <c r="DN13" s="38"/>
    </row>
    <row r="14" spans="1:118" s="35" customFormat="1" ht="16" customHeight="1">
      <c r="B14" s="1100" t="s">
        <v>225</v>
      </c>
      <c r="C14" s="1100"/>
      <c r="D14" s="1100"/>
      <c r="E14" s="1100"/>
      <c r="F14" s="1100"/>
      <c r="G14" s="1100"/>
      <c r="H14" s="1100"/>
      <c r="I14" s="1100"/>
      <c r="J14" s="1100"/>
      <c r="K14" s="1100"/>
      <c r="L14" s="1100"/>
      <c r="M14" s="1100"/>
      <c r="N14" s="1100"/>
      <c r="O14" s="1100"/>
      <c r="P14" s="1100"/>
      <c r="Q14" s="1100"/>
      <c r="R14" s="1100"/>
      <c r="S14" s="1100"/>
      <c r="T14" s="1100"/>
      <c r="U14" s="1100"/>
      <c r="V14" s="1100"/>
      <c r="W14" s="1100"/>
      <c r="X14" s="1100"/>
      <c r="Y14" s="1100"/>
      <c r="Z14" s="1100"/>
      <c r="AA14" s="1100"/>
      <c r="AB14" s="1100"/>
      <c r="AC14" s="1100"/>
      <c r="AD14" s="1100"/>
      <c r="AE14" s="1100"/>
      <c r="AF14" s="1100"/>
      <c r="AG14" s="1100"/>
      <c r="AH14" s="1100"/>
      <c r="AI14" s="1100"/>
      <c r="AJ14" s="1100"/>
      <c r="AK14" s="1100"/>
      <c r="AL14" s="1100"/>
      <c r="AM14" s="1100"/>
      <c r="AN14" s="1100"/>
      <c r="AO14" s="1100"/>
      <c r="AP14" s="1100"/>
      <c r="AQ14" s="1100"/>
      <c r="AR14" s="1100"/>
      <c r="AS14" s="1100"/>
      <c r="AT14" s="1100"/>
      <c r="AU14" s="1100"/>
      <c r="AV14" s="1100"/>
      <c r="AW14" s="1100"/>
      <c r="AX14" s="1100"/>
      <c r="AY14" s="1100"/>
      <c r="BB14" s="1100" t="s">
        <v>225</v>
      </c>
      <c r="BC14" s="1100"/>
      <c r="BD14" s="1100"/>
      <c r="BE14" s="1100"/>
      <c r="BF14" s="1100"/>
      <c r="BG14" s="1100"/>
      <c r="BH14" s="1100"/>
      <c r="BI14" s="1100"/>
      <c r="BJ14" s="1100"/>
      <c r="BK14" s="1100"/>
      <c r="BL14" s="1100"/>
      <c r="BM14" s="1100"/>
      <c r="BN14" s="1100"/>
      <c r="BO14" s="1100"/>
      <c r="BP14" s="1100"/>
      <c r="BQ14" s="1100"/>
      <c r="BR14" s="1100"/>
      <c r="BS14" s="1100"/>
      <c r="BT14" s="1100"/>
      <c r="BU14" s="1100"/>
      <c r="BV14" s="1100"/>
      <c r="BW14" s="1100"/>
      <c r="BX14" s="1100"/>
      <c r="BY14" s="1100"/>
      <c r="BZ14" s="1100"/>
      <c r="CA14" s="1100"/>
      <c r="CB14" s="1100"/>
      <c r="CC14" s="1100"/>
      <c r="CD14" s="1100"/>
      <c r="CE14" s="1100"/>
      <c r="CF14" s="1100"/>
      <c r="CG14" s="1100"/>
      <c r="CH14" s="1100"/>
      <c r="CI14" s="1100"/>
      <c r="CJ14" s="1100"/>
      <c r="CK14" s="1100"/>
      <c r="CL14" s="1100"/>
      <c r="CM14" s="1100"/>
      <c r="CN14" s="1100"/>
      <c r="CO14" s="1100"/>
      <c r="CP14" s="1100"/>
      <c r="CQ14" s="1100"/>
      <c r="CR14" s="1100"/>
      <c r="CS14" s="1100"/>
      <c r="CT14" s="1100"/>
      <c r="CU14" s="1100"/>
      <c r="CV14" s="1100"/>
      <c r="CW14" s="1100"/>
      <c r="CX14" s="1100"/>
      <c r="CY14" s="1100"/>
    </row>
    <row r="15" spans="1:118" s="35" customFormat="1" ht="16" customHeight="1">
      <c r="B15" s="1100"/>
      <c r="C15" s="1100"/>
      <c r="D15" s="1100"/>
      <c r="E15" s="1100"/>
      <c r="F15" s="1100"/>
      <c r="G15" s="1100"/>
      <c r="H15" s="1100"/>
      <c r="I15" s="1100"/>
      <c r="J15" s="1100"/>
      <c r="K15" s="1100"/>
      <c r="L15" s="1100"/>
      <c r="M15" s="1100"/>
      <c r="N15" s="1100"/>
      <c r="O15" s="1100"/>
      <c r="P15" s="1100"/>
      <c r="Q15" s="1100"/>
      <c r="R15" s="1100"/>
      <c r="S15" s="1100"/>
      <c r="T15" s="1100"/>
      <c r="U15" s="1100"/>
      <c r="V15" s="1100"/>
      <c r="W15" s="1100"/>
      <c r="X15" s="1100"/>
      <c r="Y15" s="1100"/>
      <c r="Z15" s="1100"/>
      <c r="AA15" s="1100"/>
      <c r="AB15" s="1100"/>
      <c r="AC15" s="1100"/>
      <c r="AD15" s="1100"/>
      <c r="AE15" s="1100"/>
      <c r="AF15" s="1100"/>
      <c r="AG15" s="1100"/>
      <c r="AH15" s="1100"/>
      <c r="AI15" s="1100"/>
      <c r="AJ15" s="1100"/>
      <c r="AK15" s="1100"/>
      <c r="AL15" s="1100"/>
      <c r="AM15" s="1100"/>
      <c r="AN15" s="1100"/>
      <c r="AO15" s="1100"/>
      <c r="AP15" s="1100"/>
      <c r="AQ15" s="1100"/>
      <c r="AR15" s="1100"/>
      <c r="AS15" s="1100"/>
      <c r="AT15" s="1100"/>
      <c r="AU15" s="1100"/>
      <c r="AV15" s="1100"/>
      <c r="AW15" s="1100"/>
      <c r="AX15" s="1100"/>
      <c r="AY15" s="1100"/>
      <c r="BB15" s="1100"/>
      <c r="BC15" s="1100"/>
      <c r="BD15" s="1100"/>
      <c r="BE15" s="1100"/>
      <c r="BF15" s="1100"/>
      <c r="BG15" s="1100"/>
      <c r="BH15" s="1100"/>
      <c r="BI15" s="1100"/>
      <c r="BJ15" s="1100"/>
      <c r="BK15" s="1100"/>
      <c r="BL15" s="1100"/>
      <c r="BM15" s="1100"/>
      <c r="BN15" s="1100"/>
      <c r="BO15" s="1100"/>
      <c r="BP15" s="1100"/>
      <c r="BQ15" s="1100"/>
      <c r="BR15" s="1100"/>
      <c r="BS15" s="1100"/>
      <c r="BT15" s="1100"/>
      <c r="BU15" s="1100"/>
      <c r="BV15" s="1100"/>
      <c r="BW15" s="1100"/>
      <c r="BX15" s="1100"/>
      <c r="BY15" s="1100"/>
      <c r="BZ15" s="1100"/>
      <c r="CA15" s="1100"/>
      <c r="CB15" s="1100"/>
      <c r="CC15" s="1100"/>
      <c r="CD15" s="1100"/>
      <c r="CE15" s="1100"/>
      <c r="CF15" s="1100"/>
      <c r="CG15" s="1100"/>
      <c r="CH15" s="1100"/>
      <c r="CI15" s="1100"/>
      <c r="CJ15" s="1100"/>
      <c r="CK15" s="1100"/>
      <c r="CL15" s="1100"/>
      <c r="CM15" s="1100"/>
      <c r="CN15" s="1100"/>
      <c r="CO15" s="1100"/>
      <c r="CP15" s="1100"/>
      <c r="CQ15" s="1100"/>
      <c r="CR15" s="1100"/>
      <c r="CS15" s="1100"/>
      <c r="CT15" s="1100"/>
      <c r="CU15" s="1100"/>
      <c r="CV15" s="1100"/>
      <c r="CW15" s="1100"/>
      <c r="CX15" s="1100"/>
      <c r="CY15" s="1100"/>
    </row>
    <row r="16" spans="1:118" s="35" customFormat="1" ht="16" customHeight="1">
      <c r="B16" s="1100"/>
      <c r="C16" s="1100"/>
      <c r="D16" s="1100"/>
      <c r="E16" s="1100"/>
      <c r="F16" s="1100"/>
      <c r="G16" s="1100"/>
      <c r="H16" s="1100"/>
      <c r="I16" s="1100"/>
      <c r="J16" s="1100"/>
      <c r="K16" s="1100"/>
      <c r="L16" s="1100"/>
      <c r="M16" s="1100"/>
      <c r="N16" s="1100"/>
      <c r="O16" s="1100"/>
      <c r="P16" s="1100"/>
      <c r="Q16" s="1100"/>
      <c r="R16" s="1100"/>
      <c r="S16" s="1100"/>
      <c r="T16" s="1100"/>
      <c r="U16" s="1100"/>
      <c r="V16" s="1100"/>
      <c r="W16" s="1100"/>
      <c r="X16" s="1100"/>
      <c r="Y16" s="1100"/>
      <c r="Z16" s="1100"/>
      <c r="AA16" s="1100"/>
      <c r="AB16" s="1100"/>
      <c r="AC16" s="1100"/>
      <c r="AD16" s="1100"/>
      <c r="AE16" s="1100"/>
      <c r="AF16" s="1100"/>
      <c r="AG16" s="1100"/>
      <c r="AH16" s="1100"/>
      <c r="AI16" s="1100"/>
      <c r="AJ16" s="1100"/>
      <c r="AK16" s="1100"/>
      <c r="AL16" s="1100"/>
      <c r="AM16" s="1100"/>
      <c r="AN16" s="1100"/>
      <c r="AO16" s="1100"/>
      <c r="AP16" s="1100"/>
      <c r="AQ16" s="1100"/>
      <c r="AR16" s="1100"/>
      <c r="AS16" s="1100"/>
      <c r="AT16" s="1100"/>
      <c r="AU16" s="1100"/>
      <c r="AV16" s="1100"/>
      <c r="AW16" s="1100"/>
      <c r="AX16" s="1100"/>
      <c r="AY16" s="1100"/>
      <c r="BB16" s="1100"/>
      <c r="BC16" s="1100"/>
      <c r="BD16" s="1100"/>
      <c r="BE16" s="1100"/>
      <c r="BF16" s="1100"/>
      <c r="BG16" s="1100"/>
      <c r="BH16" s="1100"/>
      <c r="BI16" s="1100"/>
      <c r="BJ16" s="1100"/>
      <c r="BK16" s="1100"/>
      <c r="BL16" s="1100"/>
      <c r="BM16" s="1100"/>
      <c r="BN16" s="1100"/>
      <c r="BO16" s="1100"/>
      <c r="BP16" s="1100"/>
      <c r="BQ16" s="1100"/>
      <c r="BR16" s="1100"/>
      <c r="BS16" s="1100"/>
      <c r="BT16" s="1100"/>
      <c r="BU16" s="1100"/>
      <c r="BV16" s="1100"/>
      <c r="BW16" s="1100"/>
      <c r="BX16" s="1100"/>
      <c r="BY16" s="1100"/>
      <c r="BZ16" s="1100"/>
      <c r="CA16" s="1100"/>
      <c r="CB16" s="1100"/>
      <c r="CC16" s="1100"/>
      <c r="CD16" s="1100"/>
      <c r="CE16" s="1100"/>
      <c r="CF16" s="1100"/>
      <c r="CG16" s="1100"/>
      <c r="CH16" s="1100"/>
      <c r="CI16" s="1100"/>
      <c r="CJ16" s="1100"/>
      <c r="CK16" s="1100"/>
      <c r="CL16" s="1100"/>
      <c r="CM16" s="1100"/>
      <c r="CN16" s="1100"/>
      <c r="CO16" s="1100"/>
      <c r="CP16" s="1100"/>
      <c r="CQ16" s="1100"/>
      <c r="CR16" s="1100"/>
      <c r="CS16" s="1100"/>
      <c r="CT16" s="1100"/>
      <c r="CU16" s="1100"/>
      <c r="CV16" s="1100"/>
      <c r="CW16" s="1100"/>
      <c r="CX16" s="1100"/>
      <c r="CY16" s="1100"/>
    </row>
    <row r="17" spans="2:103" s="35" customFormat="1" ht="16" customHeight="1">
      <c r="B17" s="1101" t="s">
        <v>464</v>
      </c>
      <c r="C17" s="1101"/>
      <c r="D17" s="1101"/>
      <c r="E17" s="1101"/>
      <c r="F17" s="1101"/>
      <c r="G17" s="1101"/>
      <c r="H17" s="1101"/>
      <c r="I17" s="1101"/>
      <c r="J17" s="1101"/>
      <c r="K17" s="1101"/>
      <c r="L17" s="1101"/>
      <c r="M17" s="1101"/>
      <c r="N17" s="1101"/>
      <c r="O17" s="1101"/>
      <c r="P17" s="1101"/>
      <c r="Q17" s="1101"/>
      <c r="R17" s="1101"/>
      <c r="S17" s="1101"/>
      <c r="T17" s="1101"/>
      <c r="U17" s="1101"/>
      <c r="V17" s="1101"/>
      <c r="W17" s="1101"/>
      <c r="X17" s="1101"/>
      <c r="Y17" s="1101"/>
      <c r="Z17" s="1101"/>
      <c r="AA17" s="1101"/>
      <c r="AB17" s="1101"/>
      <c r="AC17" s="1101"/>
      <c r="AD17" s="1101"/>
      <c r="AE17" s="1101"/>
      <c r="AF17" s="1101"/>
      <c r="AG17" s="1101"/>
      <c r="AH17" s="1101"/>
      <c r="AI17" s="1101"/>
      <c r="AJ17" s="1101"/>
      <c r="AK17" s="1101"/>
      <c r="AL17" s="1101"/>
      <c r="AM17" s="1101"/>
      <c r="AN17" s="1101"/>
      <c r="AO17" s="1101"/>
      <c r="AP17" s="1101"/>
      <c r="AQ17" s="1101"/>
      <c r="AR17" s="1101"/>
      <c r="AS17" s="1101"/>
      <c r="AT17" s="1101"/>
      <c r="AU17" s="1101"/>
      <c r="AV17" s="1101"/>
      <c r="AW17" s="1101"/>
      <c r="AX17" s="1101"/>
      <c r="AY17" s="1101"/>
      <c r="BB17" s="1101" t="s">
        <v>464</v>
      </c>
      <c r="BC17" s="1101"/>
      <c r="BD17" s="1101"/>
      <c r="BE17" s="1101"/>
      <c r="BF17" s="1101"/>
      <c r="BG17" s="1101"/>
      <c r="BH17" s="1101"/>
      <c r="BI17" s="1101"/>
      <c r="BJ17" s="1101"/>
      <c r="BK17" s="1101"/>
      <c r="BL17" s="1101"/>
      <c r="BM17" s="1101"/>
      <c r="BN17" s="1101"/>
      <c r="BO17" s="1101"/>
      <c r="BP17" s="1101"/>
      <c r="BQ17" s="1101"/>
      <c r="BR17" s="1101"/>
      <c r="BS17" s="1101"/>
      <c r="BT17" s="1101"/>
      <c r="BU17" s="1101"/>
      <c r="BV17" s="1101"/>
      <c r="BW17" s="1101"/>
      <c r="BX17" s="1101"/>
      <c r="BY17" s="1101"/>
      <c r="BZ17" s="1101"/>
      <c r="CA17" s="1101"/>
      <c r="CB17" s="1101"/>
      <c r="CC17" s="1101"/>
      <c r="CD17" s="1101"/>
      <c r="CE17" s="1101"/>
      <c r="CF17" s="1101"/>
      <c r="CG17" s="1101"/>
      <c r="CH17" s="1101"/>
      <c r="CI17" s="1101"/>
      <c r="CJ17" s="1101"/>
      <c r="CK17" s="1101"/>
      <c r="CL17" s="1101"/>
      <c r="CM17" s="1101"/>
      <c r="CN17" s="1101"/>
      <c r="CO17" s="1101"/>
      <c r="CP17" s="1101"/>
      <c r="CQ17" s="1101"/>
      <c r="CR17" s="1101"/>
      <c r="CS17" s="1101"/>
      <c r="CT17" s="1101"/>
      <c r="CU17" s="1101"/>
      <c r="CV17" s="1101"/>
      <c r="CW17" s="1101"/>
      <c r="CX17" s="1101"/>
      <c r="CY17" s="1101"/>
    </row>
    <row r="18" spans="2:103" s="35" customFormat="1" ht="16" customHeight="1">
      <c r="B18" s="1101"/>
      <c r="C18" s="1101"/>
      <c r="D18" s="1101"/>
      <c r="E18" s="1101"/>
      <c r="F18" s="1101"/>
      <c r="G18" s="1101"/>
      <c r="H18" s="1101"/>
      <c r="I18" s="1101"/>
      <c r="J18" s="1101"/>
      <c r="K18" s="1101"/>
      <c r="L18" s="1101"/>
      <c r="M18" s="1101"/>
      <c r="N18" s="1101"/>
      <c r="O18" s="1101"/>
      <c r="P18" s="1101"/>
      <c r="Q18" s="1101"/>
      <c r="R18" s="1101"/>
      <c r="S18" s="1101"/>
      <c r="T18" s="1101"/>
      <c r="U18" s="1101"/>
      <c r="V18" s="1101"/>
      <c r="W18" s="1101"/>
      <c r="X18" s="1101"/>
      <c r="Y18" s="1101"/>
      <c r="Z18" s="1101"/>
      <c r="AA18" s="1101"/>
      <c r="AB18" s="1101"/>
      <c r="AC18" s="1101"/>
      <c r="AD18" s="1101"/>
      <c r="AE18" s="1101"/>
      <c r="AF18" s="1101"/>
      <c r="AG18" s="1101"/>
      <c r="AH18" s="1101"/>
      <c r="AI18" s="1101"/>
      <c r="AJ18" s="1101"/>
      <c r="AK18" s="1101"/>
      <c r="AL18" s="1101"/>
      <c r="AM18" s="1101"/>
      <c r="AN18" s="1101"/>
      <c r="AO18" s="1101"/>
      <c r="AP18" s="1101"/>
      <c r="AQ18" s="1101"/>
      <c r="AR18" s="1101"/>
      <c r="AS18" s="1101"/>
      <c r="AT18" s="1101"/>
      <c r="AU18" s="1101"/>
      <c r="AV18" s="1101"/>
      <c r="AW18" s="1101"/>
      <c r="AX18" s="1101"/>
      <c r="AY18" s="1101"/>
      <c r="BB18" s="1101"/>
      <c r="BC18" s="1101"/>
      <c r="BD18" s="1101"/>
      <c r="BE18" s="1101"/>
      <c r="BF18" s="1101"/>
      <c r="BG18" s="1101"/>
      <c r="BH18" s="1101"/>
      <c r="BI18" s="1101"/>
      <c r="BJ18" s="1101"/>
      <c r="BK18" s="1101"/>
      <c r="BL18" s="1101"/>
      <c r="BM18" s="1101"/>
      <c r="BN18" s="1101"/>
      <c r="BO18" s="1101"/>
      <c r="BP18" s="1101"/>
      <c r="BQ18" s="1101"/>
      <c r="BR18" s="1101"/>
      <c r="BS18" s="1101"/>
      <c r="BT18" s="1101"/>
      <c r="BU18" s="1101"/>
      <c r="BV18" s="1101"/>
      <c r="BW18" s="1101"/>
      <c r="BX18" s="1101"/>
      <c r="BY18" s="1101"/>
      <c r="BZ18" s="1101"/>
      <c r="CA18" s="1101"/>
      <c r="CB18" s="1101"/>
      <c r="CC18" s="1101"/>
      <c r="CD18" s="1101"/>
      <c r="CE18" s="1101"/>
      <c r="CF18" s="1101"/>
      <c r="CG18" s="1101"/>
      <c r="CH18" s="1101"/>
      <c r="CI18" s="1101"/>
      <c r="CJ18" s="1101"/>
      <c r="CK18" s="1101"/>
      <c r="CL18" s="1101"/>
      <c r="CM18" s="1101"/>
      <c r="CN18" s="1101"/>
      <c r="CO18" s="1101"/>
      <c r="CP18" s="1101"/>
      <c r="CQ18" s="1101"/>
      <c r="CR18" s="1101"/>
      <c r="CS18" s="1101"/>
      <c r="CT18" s="1101"/>
      <c r="CU18" s="1101"/>
      <c r="CV18" s="1101"/>
      <c r="CW18" s="1101"/>
      <c r="CX18" s="1101"/>
      <c r="CY18" s="1101"/>
    </row>
    <row r="19" spans="2:103" s="35" customFormat="1" ht="16" customHeight="1">
      <c r="B19" s="1101" t="s">
        <v>530</v>
      </c>
      <c r="C19" s="1101"/>
      <c r="D19" s="1101"/>
      <c r="E19" s="1101"/>
      <c r="F19" s="1101"/>
      <c r="G19" s="1101"/>
      <c r="H19" s="1101"/>
      <c r="I19" s="1101"/>
      <c r="J19" s="1101"/>
      <c r="K19" s="1101"/>
      <c r="L19" s="1101"/>
      <c r="M19" s="1101"/>
      <c r="N19" s="1101"/>
      <c r="O19" s="1101"/>
      <c r="P19" s="1101"/>
      <c r="Q19" s="1101"/>
      <c r="R19" s="1101"/>
      <c r="S19" s="1101"/>
      <c r="T19" s="1101"/>
      <c r="U19" s="1101"/>
      <c r="V19" s="1101"/>
      <c r="W19" s="1101"/>
      <c r="X19" s="1101"/>
      <c r="Y19" s="1101"/>
      <c r="Z19" s="1101"/>
      <c r="AA19" s="1101"/>
      <c r="AB19" s="1101"/>
      <c r="AC19" s="1101"/>
      <c r="AD19" s="1101"/>
      <c r="AE19" s="1101"/>
      <c r="AF19" s="1101"/>
      <c r="AG19" s="1101"/>
      <c r="AH19" s="1101"/>
      <c r="AI19" s="1101"/>
      <c r="AJ19" s="1101"/>
      <c r="AK19" s="1101"/>
      <c r="AL19" s="1101"/>
      <c r="AM19" s="1101"/>
      <c r="AN19" s="1101"/>
      <c r="AO19" s="1101"/>
      <c r="AP19" s="1101"/>
      <c r="AQ19" s="1101"/>
      <c r="AR19" s="1101"/>
      <c r="AS19" s="1101"/>
      <c r="AT19" s="1101"/>
      <c r="AU19" s="1101"/>
      <c r="AV19" s="1101"/>
      <c r="AW19" s="1101"/>
      <c r="AX19" s="1101"/>
      <c r="AY19" s="1101"/>
      <c r="BB19" s="1101" t="s">
        <v>530</v>
      </c>
      <c r="BC19" s="1101"/>
      <c r="BD19" s="1101"/>
      <c r="BE19" s="1101"/>
      <c r="BF19" s="1101"/>
      <c r="BG19" s="1101"/>
      <c r="BH19" s="1101"/>
      <c r="BI19" s="1101"/>
      <c r="BJ19" s="1101"/>
      <c r="BK19" s="1101"/>
      <c r="BL19" s="1101"/>
      <c r="BM19" s="1101"/>
      <c r="BN19" s="1101"/>
      <c r="BO19" s="1101"/>
      <c r="BP19" s="1101"/>
      <c r="BQ19" s="1101"/>
      <c r="BR19" s="1101"/>
      <c r="BS19" s="1101"/>
      <c r="BT19" s="1101"/>
      <c r="BU19" s="1101"/>
      <c r="BV19" s="1101"/>
      <c r="BW19" s="1101"/>
      <c r="BX19" s="1101"/>
      <c r="BY19" s="1101"/>
      <c r="BZ19" s="1101"/>
      <c r="CA19" s="1101"/>
      <c r="CB19" s="1101"/>
      <c r="CC19" s="1101"/>
      <c r="CD19" s="1101"/>
      <c r="CE19" s="1101"/>
      <c r="CF19" s="1101"/>
      <c r="CG19" s="1101"/>
      <c r="CH19" s="1101"/>
      <c r="CI19" s="1101"/>
      <c r="CJ19" s="1101"/>
      <c r="CK19" s="1101"/>
      <c r="CL19" s="1101"/>
      <c r="CM19" s="1101"/>
      <c r="CN19" s="1101"/>
      <c r="CO19" s="1101"/>
      <c r="CP19" s="1101"/>
      <c r="CQ19" s="1101"/>
      <c r="CR19" s="1101"/>
      <c r="CS19" s="1101"/>
      <c r="CT19" s="1101"/>
      <c r="CU19" s="1101"/>
      <c r="CV19" s="1101"/>
      <c r="CW19" s="1101"/>
      <c r="CX19" s="1101"/>
      <c r="CY19" s="1101"/>
    </row>
    <row r="20" spans="2:103" s="35" customFormat="1" ht="16" customHeight="1">
      <c r="B20" s="1101"/>
      <c r="C20" s="1101"/>
      <c r="D20" s="1101"/>
      <c r="E20" s="1101"/>
      <c r="F20" s="1101"/>
      <c r="G20" s="1101"/>
      <c r="H20" s="1101"/>
      <c r="I20" s="1101"/>
      <c r="J20" s="1101"/>
      <c r="K20" s="1101"/>
      <c r="L20" s="1101"/>
      <c r="M20" s="1101"/>
      <c r="N20" s="1101"/>
      <c r="O20" s="1101"/>
      <c r="P20" s="1101"/>
      <c r="Q20" s="1101"/>
      <c r="R20" s="1101"/>
      <c r="S20" s="1101"/>
      <c r="T20" s="1101"/>
      <c r="U20" s="1101"/>
      <c r="V20" s="1101"/>
      <c r="W20" s="1101"/>
      <c r="X20" s="1101"/>
      <c r="Y20" s="1101"/>
      <c r="Z20" s="1101"/>
      <c r="AA20" s="1101"/>
      <c r="AB20" s="1101"/>
      <c r="AC20" s="1101"/>
      <c r="AD20" s="1101"/>
      <c r="AE20" s="1101"/>
      <c r="AF20" s="1101"/>
      <c r="AG20" s="1101"/>
      <c r="AH20" s="1101"/>
      <c r="AI20" s="1101"/>
      <c r="AJ20" s="1101"/>
      <c r="AK20" s="1101"/>
      <c r="AL20" s="1101"/>
      <c r="AM20" s="1101"/>
      <c r="AN20" s="1101"/>
      <c r="AO20" s="1101"/>
      <c r="AP20" s="1101"/>
      <c r="AQ20" s="1101"/>
      <c r="AR20" s="1101"/>
      <c r="AS20" s="1101"/>
      <c r="AT20" s="1101"/>
      <c r="AU20" s="1101"/>
      <c r="AV20" s="1101"/>
      <c r="AW20" s="1101"/>
      <c r="AX20" s="1101"/>
      <c r="AY20" s="1101"/>
      <c r="BB20" s="1101"/>
      <c r="BC20" s="1101"/>
      <c r="BD20" s="1101"/>
      <c r="BE20" s="1101"/>
      <c r="BF20" s="1101"/>
      <c r="BG20" s="1101"/>
      <c r="BH20" s="1101"/>
      <c r="BI20" s="1101"/>
      <c r="BJ20" s="1101"/>
      <c r="BK20" s="1101"/>
      <c r="BL20" s="1101"/>
      <c r="BM20" s="1101"/>
      <c r="BN20" s="1101"/>
      <c r="BO20" s="1101"/>
      <c r="BP20" s="1101"/>
      <c r="BQ20" s="1101"/>
      <c r="BR20" s="1101"/>
      <c r="BS20" s="1101"/>
      <c r="BT20" s="1101"/>
      <c r="BU20" s="1101"/>
      <c r="BV20" s="1101"/>
      <c r="BW20" s="1101"/>
      <c r="BX20" s="1101"/>
      <c r="BY20" s="1101"/>
      <c r="BZ20" s="1101"/>
      <c r="CA20" s="1101"/>
      <c r="CB20" s="1101"/>
      <c r="CC20" s="1101"/>
      <c r="CD20" s="1101"/>
      <c r="CE20" s="1101"/>
      <c r="CF20" s="1101"/>
      <c r="CG20" s="1101"/>
      <c r="CH20" s="1101"/>
      <c r="CI20" s="1101"/>
      <c r="CJ20" s="1101"/>
      <c r="CK20" s="1101"/>
      <c r="CL20" s="1101"/>
      <c r="CM20" s="1101"/>
      <c r="CN20" s="1101"/>
      <c r="CO20" s="1101"/>
      <c r="CP20" s="1101"/>
      <c r="CQ20" s="1101"/>
      <c r="CR20" s="1101"/>
      <c r="CS20" s="1101"/>
      <c r="CT20" s="1101"/>
      <c r="CU20" s="1101"/>
      <c r="CV20" s="1101"/>
      <c r="CW20" s="1101"/>
      <c r="CX20" s="1101"/>
      <c r="CY20" s="1101"/>
    </row>
    <row r="21" spans="2:103" s="35" customFormat="1" ht="16" customHeight="1">
      <c r="B21" s="1095" t="s">
        <v>217</v>
      </c>
      <c r="C21" s="1095"/>
      <c r="D21" s="1095"/>
      <c r="E21" s="1095"/>
      <c r="F21" s="1095"/>
      <c r="G21" s="1095"/>
      <c r="H21" s="1095"/>
      <c r="I21" s="1095"/>
      <c r="J21" s="1095"/>
      <c r="K21" s="1095"/>
      <c r="L21" s="1095"/>
      <c r="M21" s="1095"/>
      <c r="N21" s="1095"/>
      <c r="O21" s="1095"/>
      <c r="P21" s="1095"/>
      <c r="Q21" s="1095"/>
      <c r="R21" s="1095"/>
      <c r="S21" s="1095"/>
      <c r="T21" s="1095"/>
      <c r="U21" s="1095"/>
      <c r="V21" s="1095"/>
      <c r="W21" s="1095"/>
      <c r="X21" s="1095"/>
      <c r="Y21" s="1095"/>
      <c r="Z21" s="1095"/>
      <c r="AA21" s="1095"/>
      <c r="AB21" s="1095"/>
      <c r="AC21" s="1095"/>
      <c r="AD21" s="1095"/>
      <c r="AE21" s="1095"/>
      <c r="AF21" s="1095"/>
      <c r="AG21" s="1095"/>
      <c r="AH21" s="1095"/>
      <c r="AI21" s="1095"/>
      <c r="AJ21" s="1095"/>
      <c r="AK21" s="1095"/>
      <c r="AL21" s="1095"/>
      <c r="AM21" s="1095"/>
      <c r="AN21" s="1095"/>
      <c r="AO21" s="1095"/>
      <c r="AP21" s="1095"/>
      <c r="AQ21" s="1095"/>
      <c r="AR21" s="1095"/>
      <c r="AS21" s="1095"/>
      <c r="AT21" s="1095"/>
      <c r="AU21" s="1095"/>
      <c r="AV21" s="1095"/>
      <c r="AW21" s="1095"/>
      <c r="AX21" s="1095"/>
      <c r="AY21" s="1095"/>
      <c r="BB21" s="1095" t="s">
        <v>217</v>
      </c>
      <c r="BC21" s="1095"/>
      <c r="BD21" s="1095"/>
      <c r="BE21" s="1095"/>
      <c r="BF21" s="1095"/>
      <c r="BG21" s="1095"/>
      <c r="BH21" s="1095"/>
      <c r="BI21" s="1095"/>
      <c r="BJ21" s="1095"/>
      <c r="BK21" s="1095"/>
      <c r="BL21" s="1095"/>
      <c r="BM21" s="1095"/>
      <c r="BN21" s="1095"/>
      <c r="BO21" s="1095"/>
      <c r="BP21" s="1095"/>
      <c r="BQ21" s="1095"/>
      <c r="BR21" s="1095"/>
      <c r="BS21" s="1095"/>
      <c r="BT21" s="1095"/>
      <c r="BU21" s="1095"/>
      <c r="BV21" s="1095"/>
      <c r="BW21" s="1095"/>
      <c r="BX21" s="1095"/>
      <c r="BY21" s="1095"/>
      <c r="BZ21" s="1095"/>
      <c r="CA21" s="1095"/>
      <c r="CB21" s="1095"/>
      <c r="CC21" s="1095"/>
      <c r="CD21" s="1095"/>
      <c r="CE21" s="1095"/>
      <c r="CF21" s="1095"/>
      <c r="CG21" s="1095"/>
      <c r="CH21" s="1095"/>
      <c r="CI21" s="1095"/>
      <c r="CJ21" s="1095"/>
      <c r="CK21" s="1095"/>
      <c r="CL21" s="1095"/>
      <c r="CM21" s="1095"/>
      <c r="CN21" s="1095"/>
      <c r="CO21" s="1095"/>
      <c r="CP21" s="1095"/>
      <c r="CQ21" s="1095"/>
      <c r="CR21" s="1095"/>
      <c r="CS21" s="1095"/>
      <c r="CT21" s="1095"/>
      <c r="CU21" s="1095"/>
      <c r="CV21" s="1095"/>
      <c r="CW21" s="1095"/>
      <c r="CX21" s="1095"/>
      <c r="CY21" s="1095"/>
    </row>
    <row r="22" spans="2:103" s="35" customFormat="1" ht="16" customHeight="1">
      <c r="B22" s="1095"/>
      <c r="C22" s="1095"/>
      <c r="D22" s="1095"/>
      <c r="E22" s="1095"/>
      <c r="F22" s="1095"/>
      <c r="G22" s="1095"/>
      <c r="H22" s="1095"/>
      <c r="I22" s="1095"/>
      <c r="J22" s="1095"/>
      <c r="K22" s="1095"/>
      <c r="L22" s="1095"/>
      <c r="M22" s="1095"/>
      <c r="N22" s="1095"/>
      <c r="O22" s="1095"/>
      <c r="P22" s="1095"/>
      <c r="Q22" s="1095"/>
      <c r="R22" s="1095"/>
      <c r="S22" s="1095"/>
      <c r="T22" s="1095"/>
      <c r="U22" s="1095"/>
      <c r="V22" s="1095"/>
      <c r="W22" s="1095"/>
      <c r="X22" s="1095"/>
      <c r="Y22" s="1095"/>
      <c r="Z22" s="1095"/>
      <c r="AA22" s="1095"/>
      <c r="AB22" s="1095"/>
      <c r="AC22" s="1095"/>
      <c r="AD22" s="1095"/>
      <c r="AE22" s="1095"/>
      <c r="AF22" s="1095"/>
      <c r="AG22" s="1095"/>
      <c r="AH22" s="1095"/>
      <c r="AI22" s="1095"/>
      <c r="AJ22" s="1095"/>
      <c r="AK22" s="1095"/>
      <c r="AL22" s="1095"/>
      <c r="AM22" s="1095"/>
      <c r="AN22" s="1095"/>
      <c r="AO22" s="1095"/>
      <c r="AP22" s="1095"/>
      <c r="AQ22" s="1095"/>
      <c r="AR22" s="1095"/>
      <c r="AS22" s="1095"/>
      <c r="AT22" s="1095"/>
      <c r="AU22" s="1095"/>
      <c r="AV22" s="1095"/>
      <c r="AW22" s="1095"/>
      <c r="AX22" s="1095"/>
      <c r="AY22" s="1095"/>
      <c r="BB22" s="1095"/>
      <c r="BC22" s="1095"/>
      <c r="BD22" s="1095"/>
      <c r="BE22" s="1095"/>
      <c r="BF22" s="1095"/>
      <c r="BG22" s="1095"/>
      <c r="BH22" s="1095"/>
      <c r="BI22" s="1095"/>
      <c r="BJ22" s="1095"/>
      <c r="BK22" s="1095"/>
      <c r="BL22" s="1095"/>
      <c r="BM22" s="1095"/>
      <c r="BN22" s="1095"/>
      <c r="BO22" s="1095"/>
      <c r="BP22" s="1095"/>
      <c r="BQ22" s="1095"/>
      <c r="BR22" s="1095"/>
      <c r="BS22" s="1095"/>
      <c r="BT22" s="1095"/>
      <c r="BU22" s="1095"/>
      <c r="BV22" s="1095"/>
      <c r="BW22" s="1095"/>
      <c r="BX22" s="1095"/>
      <c r="BY22" s="1095"/>
      <c r="BZ22" s="1095"/>
      <c r="CA22" s="1095"/>
      <c r="CB22" s="1095"/>
      <c r="CC22" s="1095"/>
      <c r="CD22" s="1095"/>
      <c r="CE22" s="1095"/>
      <c r="CF22" s="1095"/>
      <c r="CG22" s="1095"/>
      <c r="CH22" s="1095"/>
      <c r="CI22" s="1095"/>
      <c r="CJ22" s="1095"/>
      <c r="CK22" s="1095"/>
      <c r="CL22" s="1095"/>
      <c r="CM22" s="1095"/>
      <c r="CN22" s="1095"/>
      <c r="CO22" s="1095"/>
      <c r="CP22" s="1095"/>
      <c r="CQ22" s="1095"/>
      <c r="CR22" s="1095"/>
      <c r="CS22" s="1095"/>
      <c r="CT22" s="1095"/>
      <c r="CU22" s="1095"/>
      <c r="CV22" s="1095"/>
      <c r="CW22" s="1095"/>
      <c r="CX22" s="1095"/>
      <c r="CY22" s="1095"/>
    </row>
    <row r="23" spans="2:103" s="35" customFormat="1" ht="16" customHeight="1">
      <c r="B23" s="1095"/>
      <c r="C23" s="1095"/>
      <c r="D23" s="1095"/>
      <c r="E23" s="1095"/>
      <c r="F23" s="1095"/>
      <c r="G23" s="1095"/>
      <c r="H23" s="1095"/>
      <c r="I23" s="1095"/>
      <c r="J23" s="1095"/>
      <c r="K23" s="1095"/>
      <c r="L23" s="1095"/>
      <c r="M23" s="1095"/>
      <c r="N23" s="1095"/>
      <c r="O23" s="1095"/>
      <c r="P23" s="1095"/>
      <c r="Q23" s="1095"/>
      <c r="R23" s="1095"/>
      <c r="S23" s="1095"/>
      <c r="T23" s="1095"/>
      <c r="U23" s="1095"/>
      <c r="V23" s="1095"/>
      <c r="W23" s="1095"/>
      <c r="X23" s="1095"/>
      <c r="Y23" s="1095"/>
      <c r="Z23" s="1095"/>
      <c r="AA23" s="1095"/>
      <c r="AB23" s="1095"/>
      <c r="AC23" s="1095"/>
      <c r="AD23" s="1095"/>
      <c r="AE23" s="1095"/>
      <c r="AF23" s="1095"/>
      <c r="AG23" s="1095"/>
      <c r="AH23" s="1095"/>
      <c r="AI23" s="1095"/>
      <c r="AJ23" s="1095"/>
      <c r="AK23" s="1095"/>
      <c r="AL23" s="1095"/>
      <c r="AM23" s="1095"/>
      <c r="AN23" s="1095"/>
      <c r="AO23" s="1095"/>
      <c r="AP23" s="1095"/>
      <c r="AQ23" s="1095"/>
      <c r="AR23" s="1095"/>
      <c r="AS23" s="1095"/>
      <c r="AT23" s="1095"/>
      <c r="AU23" s="1095"/>
      <c r="AV23" s="1095"/>
      <c r="AW23" s="1095"/>
      <c r="AX23" s="1095"/>
      <c r="AY23" s="1095"/>
      <c r="BB23" s="1095"/>
      <c r="BC23" s="1095"/>
      <c r="BD23" s="1095"/>
      <c r="BE23" s="1095"/>
      <c r="BF23" s="1095"/>
      <c r="BG23" s="1095"/>
      <c r="BH23" s="1095"/>
      <c r="BI23" s="1095"/>
      <c r="BJ23" s="1095"/>
      <c r="BK23" s="1095"/>
      <c r="BL23" s="1095"/>
      <c r="BM23" s="1095"/>
      <c r="BN23" s="1095"/>
      <c r="BO23" s="1095"/>
      <c r="BP23" s="1095"/>
      <c r="BQ23" s="1095"/>
      <c r="BR23" s="1095"/>
      <c r="BS23" s="1095"/>
      <c r="BT23" s="1095"/>
      <c r="BU23" s="1095"/>
      <c r="BV23" s="1095"/>
      <c r="BW23" s="1095"/>
      <c r="BX23" s="1095"/>
      <c r="BY23" s="1095"/>
      <c r="BZ23" s="1095"/>
      <c r="CA23" s="1095"/>
      <c r="CB23" s="1095"/>
      <c r="CC23" s="1095"/>
      <c r="CD23" s="1095"/>
      <c r="CE23" s="1095"/>
      <c r="CF23" s="1095"/>
      <c r="CG23" s="1095"/>
      <c r="CH23" s="1095"/>
      <c r="CI23" s="1095"/>
      <c r="CJ23" s="1095"/>
      <c r="CK23" s="1095"/>
      <c r="CL23" s="1095"/>
      <c r="CM23" s="1095"/>
      <c r="CN23" s="1095"/>
      <c r="CO23" s="1095"/>
      <c r="CP23" s="1095"/>
      <c r="CQ23" s="1095"/>
      <c r="CR23" s="1095"/>
      <c r="CS23" s="1095"/>
      <c r="CT23" s="1095"/>
      <c r="CU23" s="1095"/>
      <c r="CV23" s="1095"/>
      <c r="CW23" s="1095"/>
      <c r="CX23" s="1095"/>
      <c r="CY23" s="1095"/>
    </row>
    <row r="24" spans="2:103" s="35" customFormat="1" ht="16" customHeight="1">
      <c r="B24" s="1095" t="s">
        <v>521</v>
      </c>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BB24" s="1095" t="s">
        <v>521</v>
      </c>
      <c r="BC24" s="1095"/>
      <c r="BD24" s="1095"/>
      <c r="BE24" s="1095"/>
      <c r="BF24" s="1095"/>
      <c r="BG24" s="1095"/>
      <c r="BH24" s="1095"/>
      <c r="BI24" s="1095"/>
      <c r="BJ24" s="1095"/>
      <c r="BK24" s="1095"/>
      <c r="BL24" s="1095"/>
      <c r="BM24" s="1095"/>
      <c r="BN24" s="1095"/>
      <c r="BO24" s="1095"/>
      <c r="BP24" s="1095"/>
      <c r="BQ24" s="1095"/>
      <c r="BR24" s="1095"/>
      <c r="BS24" s="1095"/>
      <c r="BT24" s="1095"/>
      <c r="BU24" s="1095"/>
      <c r="BV24" s="1095"/>
      <c r="BW24" s="1095"/>
      <c r="BX24" s="1095"/>
      <c r="BY24" s="1095"/>
      <c r="BZ24" s="1095"/>
      <c r="CA24" s="1095"/>
      <c r="CB24" s="1095"/>
      <c r="CC24" s="1095"/>
      <c r="CD24" s="1095"/>
      <c r="CE24" s="1095"/>
      <c r="CF24" s="1095"/>
      <c r="CG24" s="1095"/>
      <c r="CH24" s="1095"/>
      <c r="CI24" s="1095"/>
      <c r="CJ24" s="1095"/>
      <c r="CK24" s="1095"/>
      <c r="CL24" s="1095"/>
      <c r="CM24" s="1095"/>
      <c r="CN24" s="1095"/>
      <c r="CO24" s="1095"/>
      <c r="CP24" s="1095"/>
      <c r="CQ24" s="1095"/>
      <c r="CR24" s="1095"/>
      <c r="CS24" s="1095"/>
      <c r="CT24" s="1095"/>
      <c r="CU24" s="1095"/>
      <c r="CV24" s="1095"/>
      <c r="CW24" s="1095"/>
      <c r="CX24" s="1095"/>
      <c r="CY24" s="1095"/>
    </row>
    <row r="25" spans="2:103" s="35" customFormat="1" ht="16" customHeight="1">
      <c r="B25" s="1095" t="s">
        <v>220</v>
      </c>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BB25" s="1095" t="s">
        <v>220</v>
      </c>
      <c r="BC25" s="1095"/>
      <c r="BD25" s="1095"/>
      <c r="BE25" s="1095"/>
      <c r="BF25" s="1095"/>
      <c r="BG25" s="1095"/>
      <c r="BH25" s="1095"/>
      <c r="BI25" s="1095"/>
      <c r="BJ25" s="1095"/>
      <c r="BK25" s="1095"/>
      <c r="BL25" s="1095"/>
      <c r="BM25" s="1095"/>
      <c r="BN25" s="1095"/>
      <c r="BO25" s="1095"/>
      <c r="BP25" s="1095"/>
      <c r="BQ25" s="1095"/>
      <c r="BR25" s="1095"/>
      <c r="BS25" s="1095"/>
      <c r="BT25" s="1095"/>
      <c r="BU25" s="1095"/>
      <c r="BV25" s="1095"/>
      <c r="BW25" s="1095"/>
      <c r="BX25" s="1095"/>
      <c r="BY25" s="1095"/>
      <c r="BZ25" s="1095"/>
      <c r="CA25" s="1095"/>
      <c r="CB25" s="1095"/>
      <c r="CC25" s="1095"/>
      <c r="CD25" s="1095"/>
      <c r="CE25" s="1095"/>
      <c r="CF25" s="1095"/>
      <c r="CG25" s="1095"/>
      <c r="CH25" s="1095"/>
      <c r="CI25" s="1095"/>
      <c r="CJ25" s="1095"/>
      <c r="CK25" s="1095"/>
      <c r="CL25" s="1095"/>
      <c r="CM25" s="1095"/>
      <c r="CN25" s="1095"/>
      <c r="CO25" s="1095"/>
      <c r="CP25" s="1095"/>
      <c r="CQ25" s="1095"/>
      <c r="CR25" s="1095"/>
      <c r="CS25" s="1095"/>
      <c r="CT25" s="1095"/>
      <c r="CU25" s="1095"/>
      <c r="CV25" s="1095"/>
      <c r="CW25" s="1095"/>
      <c r="CX25" s="1095"/>
      <c r="CY25" s="1095"/>
    </row>
    <row r="26" spans="2:103" s="35" customFormat="1" ht="16" customHeight="1">
      <c r="B26" s="1095"/>
      <c r="C26" s="1095"/>
      <c r="D26" s="1095"/>
      <c r="E26" s="1095"/>
      <c r="F26" s="1095"/>
      <c r="G26" s="1095"/>
      <c r="H26" s="1095"/>
      <c r="I26" s="1095"/>
      <c r="J26" s="1095"/>
      <c r="K26" s="1095"/>
      <c r="L26" s="1095"/>
      <c r="M26" s="1095"/>
      <c r="N26" s="1095"/>
      <c r="O26" s="1095"/>
      <c r="P26" s="1095"/>
      <c r="Q26" s="1095"/>
      <c r="R26" s="1095"/>
      <c r="S26" s="1095"/>
      <c r="T26" s="1095"/>
      <c r="U26" s="1095"/>
      <c r="V26" s="1095"/>
      <c r="W26" s="1095"/>
      <c r="X26" s="1095"/>
      <c r="Y26" s="1095"/>
      <c r="Z26" s="1095"/>
      <c r="AA26" s="1095"/>
      <c r="AB26" s="1095"/>
      <c r="AC26" s="1095"/>
      <c r="AD26" s="1095"/>
      <c r="AE26" s="1095"/>
      <c r="AF26" s="1095"/>
      <c r="AG26" s="1095"/>
      <c r="AH26" s="1095"/>
      <c r="AI26" s="1095"/>
      <c r="AJ26" s="1095"/>
      <c r="AK26" s="1095"/>
      <c r="AL26" s="1095"/>
      <c r="AM26" s="1095"/>
      <c r="AN26" s="1095"/>
      <c r="AO26" s="1095"/>
      <c r="AP26" s="1095"/>
      <c r="AQ26" s="1095"/>
      <c r="AR26" s="1095"/>
      <c r="AS26" s="1095"/>
      <c r="AT26" s="1095"/>
      <c r="AU26" s="1095"/>
      <c r="AV26" s="1095"/>
      <c r="AW26" s="1095"/>
      <c r="AX26" s="1095"/>
      <c r="AY26" s="1095"/>
      <c r="BB26" s="1095"/>
      <c r="BC26" s="1095"/>
      <c r="BD26" s="1095"/>
      <c r="BE26" s="1095"/>
      <c r="BF26" s="1095"/>
      <c r="BG26" s="1095"/>
      <c r="BH26" s="1095"/>
      <c r="BI26" s="1095"/>
      <c r="BJ26" s="1095"/>
      <c r="BK26" s="1095"/>
      <c r="BL26" s="1095"/>
      <c r="BM26" s="1095"/>
      <c r="BN26" s="1095"/>
      <c r="BO26" s="1095"/>
      <c r="BP26" s="1095"/>
      <c r="BQ26" s="1095"/>
      <c r="BR26" s="1095"/>
      <c r="BS26" s="1095"/>
      <c r="BT26" s="1095"/>
      <c r="BU26" s="1095"/>
      <c r="BV26" s="1095"/>
      <c r="BW26" s="1095"/>
      <c r="BX26" s="1095"/>
      <c r="BY26" s="1095"/>
      <c r="BZ26" s="1095"/>
      <c r="CA26" s="1095"/>
      <c r="CB26" s="1095"/>
      <c r="CC26" s="1095"/>
      <c r="CD26" s="1095"/>
      <c r="CE26" s="1095"/>
      <c r="CF26" s="1095"/>
      <c r="CG26" s="1095"/>
      <c r="CH26" s="1095"/>
      <c r="CI26" s="1095"/>
      <c r="CJ26" s="1095"/>
      <c r="CK26" s="1095"/>
      <c r="CL26" s="1095"/>
      <c r="CM26" s="1095"/>
      <c r="CN26" s="1095"/>
      <c r="CO26" s="1095"/>
      <c r="CP26" s="1095"/>
      <c r="CQ26" s="1095"/>
      <c r="CR26" s="1095"/>
      <c r="CS26" s="1095"/>
      <c r="CT26" s="1095"/>
      <c r="CU26" s="1095"/>
      <c r="CV26" s="1095"/>
      <c r="CW26" s="1095"/>
      <c r="CX26" s="1095"/>
      <c r="CY26" s="1095"/>
    </row>
    <row r="27" spans="2:103" s="35" customFormat="1" ht="16" customHeight="1">
      <c r="B27" s="1095"/>
      <c r="C27" s="1095"/>
      <c r="D27" s="1095"/>
      <c r="E27" s="1095"/>
      <c r="F27" s="1095"/>
      <c r="G27" s="1095"/>
      <c r="H27" s="1095"/>
      <c r="I27" s="1095"/>
      <c r="J27" s="1095"/>
      <c r="K27" s="1095"/>
      <c r="L27" s="1095"/>
      <c r="M27" s="1095"/>
      <c r="N27" s="1095"/>
      <c r="O27" s="1095"/>
      <c r="P27" s="1095"/>
      <c r="Q27" s="1095"/>
      <c r="R27" s="1095"/>
      <c r="S27" s="1095"/>
      <c r="T27" s="1095"/>
      <c r="U27" s="1095"/>
      <c r="V27" s="1095"/>
      <c r="W27" s="1095"/>
      <c r="X27" s="1095"/>
      <c r="Y27" s="1095"/>
      <c r="Z27" s="1095"/>
      <c r="AA27" s="1095"/>
      <c r="AB27" s="1095"/>
      <c r="AC27" s="1095"/>
      <c r="AD27" s="1095"/>
      <c r="AE27" s="1095"/>
      <c r="AF27" s="1095"/>
      <c r="AG27" s="1095"/>
      <c r="AH27" s="1095"/>
      <c r="AI27" s="1095"/>
      <c r="AJ27" s="1095"/>
      <c r="AK27" s="1095"/>
      <c r="AL27" s="1095"/>
      <c r="AM27" s="1095"/>
      <c r="AN27" s="1095"/>
      <c r="AO27" s="1095"/>
      <c r="AP27" s="1095"/>
      <c r="AQ27" s="1095"/>
      <c r="AR27" s="1095"/>
      <c r="AS27" s="1095"/>
      <c r="AT27" s="1095"/>
      <c r="AU27" s="1095"/>
      <c r="AV27" s="1095"/>
      <c r="AW27" s="1095"/>
      <c r="AX27" s="1095"/>
      <c r="AY27" s="1095"/>
      <c r="BB27" s="1095"/>
      <c r="BC27" s="1095"/>
      <c r="BD27" s="1095"/>
      <c r="BE27" s="1095"/>
      <c r="BF27" s="1095"/>
      <c r="BG27" s="1095"/>
      <c r="BH27" s="1095"/>
      <c r="BI27" s="1095"/>
      <c r="BJ27" s="1095"/>
      <c r="BK27" s="1095"/>
      <c r="BL27" s="1095"/>
      <c r="BM27" s="1095"/>
      <c r="BN27" s="1095"/>
      <c r="BO27" s="1095"/>
      <c r="BP27" s="1095"/>
      <c r="BQ27" s="1095"/>
      <c r="BR27" s="1095"/>
      <c r="BS27" s="1095"/>
      <c r="BT27" s="1095"/>
      <c r="BU27" s="1095"/>
      <c r="BV27" s="1095"/>
      <c r="BW27" s="1095"/>
      <c r="BX27" s="1095"/>
      <c r="BY27" s="1095"/>
      <c r="BZ27" s="1095"/>
      <c r="CA27" s="1095"/>
      <c r="CB27" s="1095"/>
      <c r="CC27" s="1095"/>
      <c r="CD27" s="1095"/>
      <c r="CE27" s="1095"/>
      <c r="CF27" s="1095"/>
      <c r="CG27" s="1095"/>
      <c r="CH27" s="1095"/>
      <c r="CI27" s="1095"/>
      <c r="CJ27" s="1095"/>
      <c r="CK27" s="1095"/>
      <c r="CL27" s="1095"/>
      <c r="CM27" s="1095"/>
      <c r="CN27" s="1095"/>
      <c r="CO27" s="1095"/>
      <c r="CP27" s="1095"/>
      <c r="CQ27" s="1095"/>
      <c r="CR27" s="1095"/>
      <c r="CS27" s="1095"/>
      <c r="CT27" s="1095"/>
      <c r="CU27" s="1095"/>
      <c r="CV27" s="1095"/>
      <c r="CW27" s="1095"/>
      <c r="CX27" s="1095"/>
      <c r="CY27" s="1095"/>
    </row>
    <row r="28" spans="2:103" s="35" customFormat="1" ht="16" customHeight="1">
      <c r="B28" s="1095"/>
      <c r="C28" s="1095"/>
      <c r="D28" s="1095"/>
      <c r="E28" s="1095"/>
      <c r="F28" s="1095"/>
      <c r="G28" s="1095"/>
      <c r="H28" s="1095"/>
      <c r="I28" s="1095"/>
      <c r="J28" s="1095"/>
      <c r="K28" s="1095"/>
      <c r="L28" s="1095"/>
      <c r="M28" s="1095"/>
      <c r="N28" s="1095"/>
      <c r="O28" s="1095"/>
      <c r="P28" s="1095"/>
      <c r="Q28" s="1095"/>
      <c r="R28" s="1095"/>
      <c r="S28" s="1095"/>
      <c r="T28" s="1095"/>
      <c r="U28" s="1095"/>
      <c r="V28" s="1095"/>
      <c r="W28" s="1095"/>
      <c r="X28" s="1095"/>
      <c r="Y28" s="1095"/>
      <c r="Z28" s="1095"/>
      <c r="AA28" s="1095"/>
      <c r="AB28" s="1095"/>
      <c r="AC28" s="1095"/>
      <c r="AD28" s="1095"/>
      <c r="AE28" s="1095"/>
      <c r="AF28" s="1095"/>
      <c r="AG28" s="1095"/>
      <c r="AH28" s="1095"/>
      <c r="AI28" s="1095"/>
      <c r="AJ28" s="1095"/>
      <c r="AK28" s="1095"/>
      <c r="AL28" s="1095"/>
      <c r="AM28" s="1095"/>
      <c r="AN28" s="1095"/>
      <c r="AO28" s="1095"/>
      <c r="AP28" s="1095"/>
      <c r="AQ28" s="1095"/>
      <c r="AR28" s="1095"/>
      <c r="AS28" s="1095"/>
      <c r="AT28" s="1095"/>
      <c r="AU28" s="1095"/>
      <c r="AV28" s="1095"/>
      <c r="AW28" s="1095"/>
      <c r="AX28" s="1095"/>
      <c r="AY28" s="1095"/>
      <c r="BB28" s="1095"/>
      <c r="BC28" s="1095"/>
      <c r="BD28" s="1095"/>
      <c r="BE28" s="1095"/>
      <c r="BF28" s="1095"/>
      <c r="BG28" s="1095"/>
      <c r="BH28" s="1095"/>
      <c r="BI28" s="1095"/>
      <c r="BJ28" s="1095"/>
      <c r="BK28" s="1095"/>
      <c r="BL28" s="1095"/>
      <c r="BM28" s="1095"/>
      <c r="BN28" s="1095"/>
      <c r="BO28" s="1095"/>
      <c r="BP28" s="1095"/>
      <c r="BQ28" s="1095"/>
      <c r="BR28" s="1095"/>
      <c r="BS28" s="1095"/>
      <c r="BT28" s="1095"/>
      <c r="BU28" s="1095"/>
      <c r="BV28" s="1095"/>
      <c r="BW28" s="1095"/>
      <c r="BX28" s="1095"/>
      <c r="BY28" s="1095"/>
      <c r="BZ28" s="1095"/>
      <c r="CA28" s="1095"/>
      <c r="CB28" s="1095"/>
      <c r="CC28" s="1095"/>
      <c r="CD28" s="1095"/>
      <c r="CE28" s="1095"/>
      <c r="CF28" s="1095"/>
      <c r="CG28" s="1095"/>
      <c r="CH28" s="1095"/>
      <c r="CI28" s="1095"/>
      <c r="CJ28" s="1095"/>
      <c r="CK28" s="1095"/>
      <c r="CL28" s="1095"/>
      <c r="CM28" s="1095"/>
      <c r="CN28" s="1095"/>
      <c r="CO28" s="1095"/>
      <c r="CP28" s="1095"/>
      <c r="CQ28" s="1095"/>
      <c r="CR28" s="1095"/>
      <c r="CS28" s="1095"/>
      <c r="CT28" s="1095"/>
      <c r="CU28" s="1095"/>
      <c r="CV28" s="1095"/>
      <c r="CW28" s="1095"/>
      <c r="CX28" s="1095"/>
      <c r="CY28" s="1095"/>
    </row>
    <row r="29" spans="2:103" s="35" customFormat="1" ht="16" customHeight="1">
      <c r="B29" s="1095"/>
      <c r="C29" s="1095"/>
      <c r="D29" s="1095"/>
      <c r="E29" s="1095"/>
      <c r="F29" s="1095"/>
      <c r="G29" s="1095"/>
      <c r="H29" s="1095"/>
      <c r="I29" s="1095"/>
      <c r="J29" s="1095"/>
      <c r="K29" s="1095"/>
      <c r="L29" s="1095"/>
      <c r="M29" s="1095"/>
      <c r="N29" s="1095"/>
      <c r="O29" s="1095"/>
      <c r="P29" s="1095"/>
      <c r="Q29" s="1095"/>
      <c r="R29" s="1095"/>
      <c r="S29" s="1095"/>
      <c r="T29" s="1095"/>
      <c r="U29" s="1095"/>
      <c r="V29" s="1095"/>
      <c r="W29" s="1095"/>
      <c r="X29" s="1095"/>
      <c r="Y29" s="1095"/>
      <c r="Z29" s="1095"/>
      <c r="AA29" s="1095"/>
      <c r="AB29" s="1095"/>
      <c r="AC29" s="1095"/>
      <c r="AD29" s="1095"/>
      <c r="AE29" s="1095"/>
      <c r="AF29" s="1095"/>
      <c r="AG29" s="1095"/>
      <c r="AH29" s="1095"/>
      <c r="AI29" s="1095"/>
      <c r="AJ29" s="1095"/>
      <c r="AK29" s="1095"/>
      <c r="AL29" s="1095"/>
      <c r="AM29" s="1095"/>
      <c r="AN29" s="1095"/>
      <c r="AO29" s="1095"/>
      <c r="AP29" s="1095"/>
      <c r="AQ29" s="1095"/>
      <c r="AR29" s="1095"/>
      <c r="AS29" s="1095"/>
      <c r="AT29" s="1095"/>
      <c r="AU29" s="1095"/>
      <c r="AV29" s="1095"/>
      <c r="AW29" s="1095"/>
      <c r="AX29" s="1095"/>
      <c r="AY29" s="1095"/>
      <c r="BB29" s="1095"/>
      <c r="BC29" s="1095"/>
      <c r="BD29" s="1095"/>
      <c r="BE29" s="1095"/>
      <c r="BF29" s="1095"/>
      <c r="BG29" s="1095"/>
      <c r="BH29" s="1095"/>
      <c r="BI29" s="1095"/>
      <c r="BJ29" s="1095"/>
      <c r="BK29" s="1095"/>
      <c r="BL29" s="1095"/>
      <c r="BM29" s="1095"/>
      <c r="BN29" s="1095"/>
      <c r="BO29" s="1095"/>
      <c r="BP29" s="1095"/>
      <c r="BQ29" s="1095"/>
      <c r="BR29" s="1095"/>
      <c r="BS29" s="1095"/>
      <c r="BT29" s="1095"/>
      <c r="BU29" s="1095"/>
      <c r="BV29" s="1095"/>
      <c r="BW29" s="1095"/>
      <c r="BX29" s="1095"/>
      <c r="BY29" s="1095"/>
      <c r="BZ29" s="1095"/>
      <c r="CA29" s="1095"/>
      <c r="CB29" s="1095"/>
      <c r="CC29" s="1095"/>
      <c r="CD29" s="1095"/>
      <c r="CE29" s="1095"/>
      <c r="CF29" s="1095"/>
      <c r="CG29" s="1095"/>
      <c r="CH29" s="1095"/>
      <c r="CI29" s="1095"/>
      <c r="CJ29" s="1095"/>
      <c r="CK29" s="1095"/>
      <c r="CL29" s="1095"/>
      <c r="CM29" s="1095"/>
      <c r="CN29" s="1095"/>
      <c r="CO29" s="1095"/>
      <c r="CP29" s="1095"/>
      <c r="CQ29" s="1095"/>
      <c r="CR29" s="1095"/>
      <c r="CS29" s="1095"/>
      <c r="CT29" s="1095"/>
      <c r="CU29" s="1095"/>
      <c r="CV29" s="1095"/>
      <c r="CW29" s="1095"/>
      <c r="CX29" s="1095"/>
      <c r="CY29" s="1095"/>
    </row>
    <row r="30" spans="2:103" s="35" customFormat="1" ht="16" customHeight="1">
      <c r="B30" s="313"/>
      <c r="C30" s="1096" t="s">
        <v>520</v>
      </c>
      <c r="D30" s="1096"/>
      <c r="E30" s="1096"/>
      <c r="F30" s="1096"/>
      <c r="G30" s="1096"/>
      <c r="H30" s="1096"/>
      <c r="I30" s="1096"/>
      <c r="J30" s="1096"/>
      <c r="K30" s="1096"/>
      <c r="L30" s="1096"/>
      <c r="M30" s="1096"/>
      <c r="N30" s="1096"/>
      <c r="O30" s="1096"/>
      <c r="P30" s="1096"/>
      <c r="Q30" s="1096"/>
      <c r="R30" s="1096"/>
      <c r="S30" s="1096"/>
      <c r="T30" s="1096"/>
      <c r="U30" s="1096"/>
      <c r="V30" s="1096"/>
      <c r="W30" s="1096"/>
      <c r="X30" s="1096"/>
      <c r="Y30" s="1096"/>
      <c r="Z30" s="1096"/>
      <c r="AA30" s="1096"/>
      <c r="AB30" s="1096"/>
      <c r="AC30" s="1096"/>
      <c r="AD30" s="1096"/>
      <c r="AE30" s="1096"/>
      <c r="AF30" s="1096"/>
      <c r="AG30" s="1096"/>
      <c r="AH30" s="1096"/>
      <c r="AI30" s="1096"/>
      <c r="AJ30" s="1096"/>
      <c r="AK30" s="1096"/>
      <c r="AL30" s="1096"/>
      <c r="AM30" s="1096"/>
      <c r="AN30" s="1096"/>
      <c r="AO30" s="1096"/>
      <c r="AP30" s="1096"/>
      <c r="AQ30" s="1096"/>
      <c r="AR30" s="1096"/>
      <c r="AS30" s="1096"/>
      <c r="AT30" s="1096"/>
      <c r="AU30" s="1096"/>
      <c r="AV30" s="1096"/>
      <c r="AW30" s="1096"/>
      <c r="AX30" s="1096"/>
      <c r="AY30" s="1096"/>
      <c r="BB30" s="313"/>
      <c r="BC30" s="1096" t="s">
        <v>520</v>
      </c>
      <c r="BD30" s="1096"/>
      <c r="BE30" s="1096"/>
      <c r="BF30" s="1096"/>
      <c r="BG30" s="1096"/>
      <c r="BH30" s="1096"/>
      <c r="BI30" s="1096"/>
      <c r="BJ30" s="1096"/>
      <c r="BK30" s="1096"/>
      <c r="BL30" s="1096"/>
      <c r="BM30" s="1096"/>
      <c r="BN30" s="1096"/>
      <c r="BO30" s="1096"/>
      <c r="BP30" s="1096"/>
      <c r="BQ30" s="1096"/>
      <c r="BR30" s="1096"/>
      <c r="BS30" s="1096"/>
      <c r="BT30" s="1096"/>
      <c r="BU30" s="1096"/>
      <c r="BV30" s="1096"/>
      <c r="BW30" s="1096"/>
      <c r="BX30" s="1096"/>
      <c r="BY30" s="1096"/>
      <c r="BZ30" s="1096"/>
      <c r="CA30" s="1096"/>
      <c r="CB30" s="1096"/>
      <c r="CC30" s="1096"/>
      <c r="CD30" s="1096"/>
      <c r="CE30" s="1096"/>
      <c r="CF30" s="1096"/>
      <c r="CG30" s="1096"/>
      <c r="CH30" s="1096"/>
      <c r="CI30" s="1096"/>
      <c r="CJ30" s="1096"/>
      <c r="CK30" s="1096"/>
      <c r="CL30" s="1096"/>
      <c r="CM30" s="1096"/>
      <c r="CN30" s="1096"/>
      <c r="CO30" s="1096"/>
      <c r="CP30" s="1096"/>
      <c r="CQ30" s="1096"/>
      <c r="CR30" s="1096"/>
      <c r="CS30" s="1096"/>
      <c r="CT30" s="1096"/>
      <c r="CU30" s="1096"/>
      <c r="CV30" s="1096"/>
      <c r="CW30" s="1096"/>
      <c r="CX30" s="1096"/>
      <c r="CY30" s="1096"/>
    </row>
    <row r="31" spans="2:103" s="35" customFormat="1" ht="16" customHeight="1">
      <c r="B31" s="313"/>
      <c r="C31" s="313"/>
      <c r="D31" s="313" t="s">
        <v>44</v>
      </c>
      <c r="E31" s="313"/>
      <c r="F31" s="313"/>
      <c r="G31" s="313"/>
      <c r="H31" s="313"/>
      <c r="I31" s="313"/>
      <c r="J31" s="313"/>
      <c r="K31" s="313"/>
      <c r="L31" s="313"/>
      <c r="M31" s="313"/>
      <c r="N31" s="313"/>
      <c r="O31" s="313"/>
      <c r="P31" s="313"/>
      <c r="Q31" s="313"/>
      <c r="R31" s="313"/>
      <c r="S31" s="313"/>
      <c r="T31" s="313"/>
      <c r="U31" s="313"/>
      <c r="V31" s="313"/>
      <c r="W31" s="313"/>
      <c r="X31" s="313"/>
      <c r="Y31" s="313"/>
      <c r="Z31" s="313"/>
      <c r="AA31" s="313"/>
      <c r="AB31" s="313"/>
      <c r="AC31" s="313"/>
      <c r="AD31" s="313"/>
      <c r="AE31" s="313"/>
      <c r="AF31" s="313"/>
      <c r="AG31" s="313"/>
      <c r="AH31" s="313"/>
      <c r="AI31" s="313"/>
      <c r="AJ31" s="313"/>
      <c r="AK31" s="313"/>
      <c r="AL31" s="313"/>
      <c r="AM31" s="313"/>
      <c r="AN31" s="313"/>
      <c r="AO31" s="313"/>
      <c r="AP31" s="313"/>
      <c r="AQ31" s="313"/>
      <c r="AR31" s="313"/>
      <c r="AS31" s="313"/>
      <c r="AT31" s="313"/>
      <c r="AU31" s="313"/>
      <c r="AV31" s="313"/>
      <c r="AW31" s="313"/>
      <c r="AX31" s="313"/>
      <c r="AY31" s="313"/>
      <c r="BB31" s="313"/>
      <c r="BC31" s="313"/>
      <c r="BD31" s="313" t="s">
        <v>44</v>
      </c>
      <c r="BE31" s="313"/>
      <c r="BF31" s="313"/>
      <c r="BG31" s="313"/>
      <c r="BH31" s="313"/>
      <c r="BI31" s="313"/>
      <c r="BJ31" s="313"/>
      <c r="BK31" s="313"/>
      <c r="BL31" s="313"/>
      <c r="BM31" s="313"/>
      <c r="BN31" s="313"/>
      <c r="BO31" s="313"/>
      <c r="BP31" s="313"/>
      <c r="BQ31" s="313"/>
      <c r="BR31" s="313"/>
      <c r="BS31" s="313"/>
      <c r="BT31" s="313"/>
      <c r="BU31" s="313"/>
      <c r="BV31" s="313"/>
      <c r="BW31" s="313"/>
      <c r="BX31" s="313"/>
      <c r="BY31" s="313"/>
      <c r="BZ31" s="313"/>
      <c r="CA31" s="313"/>
      <c r="CB31" s="313"/>
      <c r="CC31" s="313"/>
      <c r="CD31" s="313"/>
      <c r="CE31" s="313"/>
      <c r="CF31" s="313"/>
      <c r="CG31" s="313"/>
      <c r="CH31" s="313"/>
      <c r="CI31" s="313"/>
      <c r="CJ31" s="313"/>
      <c r="CK31" s="313"/>
      <c r="CL31" s="313"/>
      <c r="CM31" s="313"/>
      <c r="CN31" s="313"/>
      <c r="CO31" s="313"/>
      <c r="CP31" s="313"/>
      <c r="CQ31" s="313"/>
      <c r="CR31" s="313"/>
      <c r="CS31" s="313"/>
      <c r="CT31" s="313"/>
      <c r="CU31" s="313"/>
      <c r="CV31" s="313"/>
      <c r="CW31" s="313"/>
      <c r="CX31" s="313"/>
      <c r="CY31" s="313"/>
    </row>
    <row r="32" spans="2:103" s="35" customFormat="1" ht="16" customHeight="1">
      <c r="B32" s="313"/>
      <c r="C32" s="313"/>
      <c r="D32" s="313" t="s">
        <v>45</v>
      </c>
      <c r="E32" s="313"/>
      <c r="F32" s="313"/>
      <c r="G32" s="313"/>
      <c r="H32" s="313"/>
      <c r="I32" s="313"/>
      <c r="J32" s="313"/>
      <c r="K32" s="313"/>
      <c r="L32" s="313"/>
      <c r="M32" s="313"/>
      <c r="N32" s="313"/>
      <c r="O32" s="313"/>
      <c r="P32" s="313"/>
      <c r="Q32" s="313"/>
      <c r="R32" s="313"/>
      <c r="S32" s="313"/>
      <c r="T32" s="313"/>
      <c r="U32" s="313"/>
      <c r="V32" s="313"/>
      <c r="W32" s="313"/>
      <c r="X32" s="313"/>
      <c r="Y32" s="313"/>
      <c r="Z32" s="313"/>
      <c r="AA32" s="313"/>
      <c r="AB32" s="313"/>
      <c r="AC32" s="313"/>
      <c r="AD32" s="313"/>
      <c r="AE32" s="313"/>
      <c r="AF32" s="313"/>
      <c r="AG32" s="313"/>
      <c r="AH32" s="313"/>
      <c r="AI32" s="313"/>
      <c r="AJ32" s="313"/>
      <c r="AK32" s="313"/>
      <c r="AL32" s="313"/>
      <c r="AM32" s="313"/>
      <c r="AN32" s="313"/>
      <c r="AO32" s="313"/>
      <c r="AP32" s="313"/>
      <c r="AQ32" s="313"/>
      <c r="AR32" s="313"/>
      <c r="AS32" s="313"/>
      <c r="AT32" s="313"/>
      <c r="AU32" s="313"/>
      <c r="AV32" s="313"/>
      <c r="AW32" s="313"/>
      <c r="AX32" s="313"/>
      <c r="AY32" s="313"/>
      <c r="BB32" s="313"/>
      <c r="BC32" s="313"/>
      <c r="BD32" s="313" t="s">
        <v>45</v>
      </c>
      <c r="BE32" s="313"/>
      <c r="BF32" s="313"/>
      <c r="BG32" s="313"/>
      <c r="BH32" s="313"/>
      <c r="BI32" s="313"/>
      <c r="BJ32" s="313"/>
      <c r="BK32" s="313"/>
      <c r="BL32" s="313"/>
      <c r="BM32" s="313"/>
      <c r="BN32" s="313"/>
      <c r="BO32" s="313"/>
      <c r="BP32" s="313"/>
      <c r="BQ32" s="313"/>
      <c r="BR32" s="313"/>
      <c r="BS32" s="313"/>
      <c r="BT32" s="313"/>
      <c r="BU32" s="313"/>
      <c r="BV32" s="313"/>
      <c r="BW32" s="313"/>
      <c r="BX32" s="313"/>
      <c r="BY32" s="313"/>
      <c r="BZ32" s="313"/>
      <c r="CA32" s="313"/>
      <c r="CB32" s="313"/>
      <c r="CC32" s="313"/>
      <c r="CD32" s="313"/>
      <c r="CE32" s="313"/>
      <c r="CF32" s="313"/>
      <c r="CG32" s="313"/>
      <c r="CH32" s="313"/>
      <c r="CI32" s="313"/>
      <c r="CJ32" s="313"/>
      <c r="CK32" s="313"/>
      <c r="CL32" s="313"/>
      <c r="CM32" s="313"/>
      <c r="CN32" s="313"/>
      <c r="CO32" s="313"/>
      <c r="CP32" s="313"/>
      <c r="CQ32" s="313"/>
      <c r="CR32" s="313"/>
      <c r="CS32" s="313"/>
      <c r="CT32" s="313"/>
      <c r="CU32" s="313"/>
      <c r="CV32" s="313"/>
      <c r="CW32" s="313"/>
      <c r="CX32" s="313"/>
      <c r="CY32" s="313"/>
    </row>
    <row r="33" spans="2:103" s="35" customFormat="1" ht="16" customHeight="1">
      <c r="B33" s="313"/>
      <c r="C33" s="313"/>
      <c r="D33" s="313" t="s">
        <v>46</v>
      </c>
      <c r="E33" s="313"/>
      <c r="F33" s="313"/>
      <c r="G33" s="313"/>
      <c r="H33" s="313"/>
      <c r="I33" s="313"/>
      <c r="J33" s="313"/>
      <c r="K33" s="313"/>
      <c r="L33" s="313"/>
      <c r="M33" s="313"/>
      <c r="N33" s="313"/>
      <c r="O33" s="313"/>
      <c r="P33" s="313"/>
      <c r="Q33" s="313"/>
      <c r="R33" s="313"/>
      <c r="S33" s="313"/>
      <c r="T33" s="313"/>
      <c r="U33" s="313"/>
      <c r="V33" s="313"/>
      <c r="W33" s="313"/>
      <c r="X33" s="313"/>
      <c r="Y33" s="313"/>
      <c r="Z33" s="313"/>
      <c r="AA33" s="313"/>
      <c r="AB33" s="313"/>
      <c r="AC33" s="313"/>
      <c r="AD33" s="313"/>
      <c r="AE33" s="313"/>
      <c r="AF33" s="313"/>
      <c r="AG33" s="313"/>
      <c r="AH33" s="313"/>
      <c r="AI33" s="313"/>
      <c r="AJ33" s="313"/>
      <c r="AK33" s="313"/>
      <c r="AL33" s="313"/>
      <c r="AM33" s="313"/>
      <c r="AN33" s="313"/>
      <c r="AO33" s="313"/>
      <c r="AP33" s="313"/>
      <c r="AQ33" s="313"/>
      <c r="AR33" s="313"/>
      <c r="AS33" s="313"/>
      <c r="AT33" s="313"/>
      <c r="AU33" s="313"/>
      <c r="AV33" s="313"/>
      <c r="AW33" s="313"/>
      <c r="AX33" s="313"/>
      <c r="AY33" s="313"/>
      <c r="BB33" s="313"/>
      <c r="BC33" s="313"/>
      <c r="BD33" s="313" t="s">
        <v>46</v>
      </c>
      <c r="BE33" s="313"/>
      <c r="BF33" s="313"/>
      <c r="BG33" s="313"/>
      <c r="BH33" s="313"/>
      <c r="BI33" s="313"/>
      <c r="BJ33" s="313"/>
      <c r="BK33" s="313"/>
      <c r="BL33" s="313"/>
      <c r="BM33" s="313"/>
      <c r="BN33" s="313"/>
      <c r="BO33" s="313"/>
      <c r="BP33" s="313"/>
      <c r="BQ33" s="313"/>
      <c r="BR33" s="313"/>
      <c r="BS33" s="313"/>
      <c r="BT33" s="313"/>
      <c r="BU33" s="313"/>
      <c r="BV33" s="313"/>
      <c r="BW33" s="313"/>
      <c r="BX33" s="313"/>
      <c r="BY33" s="313"/>
      <c r="BZ33" s="313"/>
      <c r="CA33" s="313"/>
      <c r="CB33" s="313"/>
      <c r="CC33" s="313"/>
      <c r="CD33" s="313"/>
      <c r="CE33" s="313"/>
      <c r="CF33" s="313"/>
      <c r="CG33" s="313"/>
      <c r="CH33" s="313"/>
      <c r="CI33" s="313"/>
      <c r="CJ33" s="313"/>
      <c r="CK33" s="313"/>
      <c r="CL33" s="313"/>
      <c r="CM33" s="313"/>
      <c r="CN33" s="313"/>
      <c r="CO33" s="313"/>
      <c r="CP33" s="313"/>
      <c r="CQ33" s="313"/>
      <c r="CR33" s="313"/>
      <c r="CS33" s="313"/>
      <c r="CT33" s="313"/>
      <c r="CU33" s="313"/>
      <c r="CV33" s="313"/>
      <c r="CW33" s="313"/>
      <c r="CX33" s="313"/>
      <c r="CY33" s="313"/>
    </row>
    <row r="34" spans="2:103" s="35" customFormat="1" ht="16" customHeight="1">
      <c r="B34" s="313"/>
      <c r="C34" s="313"/>
      <c r="D34" s="313" t="s">
        <v>47</v>
      </c>
      <c r="E34" s="313"/>
      <c r="F34" s="313"/>
      <c r="G34" s="313"/>
      <c r="H34" s="313"/>
      <c r="I34" s="313"/>
      <c r="J34" s="313"/>
      <c r="K34" s="313"/>
      <c r="L34" s="313"/>
      <c r="M34" s="313"/>
      <c r="N34" s="313"/>
      <c r="O34" s="313"/>
      <c r="P34" s="313"/>
      <c r="Q34" s="313"/>
      <c r="R34" s="313"/>
      <c r="S34" s="313"/>
      <c r="T34" s="313"/>
      <c r="U34" s="313"/>
      <c r="V34" s="313"/>
      <c r="W34" s="313"/>
      <c r="X34" s="313"/>
      <c r="Y34" s="313"/>
      <c r="Z34" s="313"/>
      <c r="AA34" s="313"/>
      <c r="AB34" s="313"/>
      <c r="AC34" s="313"/>
      <c r="AD34" s="313"/>
      <c r="AE34" s="313"/>
      <c r="AF34" s="313"/>
      <c r="AG34" s="313"/>
      <c r="AH34" s="313"/>
      <c r="AI34" s="313"/>
      <c r="AJ34" s="313"/>
      <c r="AK34" s="313"/>
      <c r="AL34" s="313"/>
      <c r="AM34" s="313"/>
      <c r="AN34" s="313"/>
      <c r="AO34" s="313"/>
      <c r="AP34" s="313"/>
      <c r="AQ34" s="313"/>
      <c r="AR34" s="313"/>
      <c r="AS34" s="313"/>
      <c r="AT34" s="313"/>
      <c r="AU34" s="313"/>
      <c r="AV34" s="313"/>
      <c r="AW34" s="313"/>
      <c r="AX34" s="313"/>
      <c r="AY34" s="313"/>
      <c r="BB34" s="313"/>
      <c r="BC34" s="313"/>
      <c r="BD34" s="313" t="s">
        <v>47</v>
      </c>
      <c r="BE34" s="313"/>
      <c r="BF34" s="313"/>
      <c r="BG34" s="313"/>
      <c r="BH34" s="313"/>
      <c r="BI34" s="313"/>
      <c r="BJ34" s="313"/>
      <c r="BK34" s="313"/>
      <c r="BL34" s="313"/>
      <c r="BM34" s="313"/>
      <c r="BN34" s="313"/>
      <c r="BO34" s="313"/>
      <c r="BP34" s="313"/>
      <c r="BQ34" s="313"/>
      <c r="BR34" s="313"/>
      <c r="BS34" s="313"/>
      <c r="BT34" s="313"/>
      <c r="BU34" s="313"/>
      <c r="BV34" s="313"/>
      <c r="BW34" s="313"/>
      <c r="BX34" s="313"/>
      <c r="BY34" s="313"/>
      <c r="BZ34" s="313"/>
      <c r="CA34" s="313"/>
      <c r="CB34" s="313"/>
      <c r="CC34" s="313"/>
      <c r="CD34" s="313"/>
      <c r="CE34" s="313"/>
      <c r="CF34" s="313"/>
      <c r="CG34" s="313"/>
      <c r="CH34" s="313"/>
      <c r="CI34" s="313"/>
      <c r="CJ34" s="313"/>
      <c r="CK34" s="313"/>
      <c r="CL34" s="313"/>
      <c r="CM34" s="313"/>
      <c r="CN34" s="313"/>
      <c r="CO34" s="313"/>
      <c r="CP34" s="313"/>
      <c r="CQ34" s="313"/>
      <c r="CR34" s="313"/>
      <c r="CS34" s="313"/>
      <c r="CT34" s="313"/>
      <c r="CU34" s="313"/>
      <c r="CV34" s="313"/>
      <c r="CW34" s="313"/>
      <c r="CX34" s="313"/>
      <c r="CY34" s="313"/>
    </row>
    <row r="35" spans="2:103" s="35" customFormat="1" ht="16" customHeight="1">
      <c r="B35" s="313"/>
      <c r="C35" s="313"/>
      <c r="D35" s="313" t="s">
        <v>48</v>
      </c>
      <c r="E35" s="313"/>
      <c r="F35" s="313"/>
      <c r="G35" s="313"/>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3"/>
      <c r="AY35" s="313"/>
      <c r="BB35" s="313"/>
      <c r="BC35" s="313"/>
      <c r="BD35" s="313" t="s">
        <v>48</v>
      </c>
      <c r="BE35" s="313"/>
      <c r="BF35" s="313"/>
      <c r="BG35" s="313"/>
      <c r="BH35" s="313"/>
      <c r="BI35" s="313"/>
      <c r="BJ35" s="313"/>
      <c r="BK35" s="313"/>
      <c r="BL35" s="313"/>
      <c r="BM35" s="313"/>
      <c r="BN35" s="313"/>
      <c r="BO35" s="313"/>
      <c r="BP35" s="313"/>
      <c r="BQ35" s="313"/>
      <c r="BR35" s="313"/>
      <c r="BS35" s="313"/>
      <c r="BT35" s="313"/>
      <c r="BU35" s="313"/>
      <c r="BV35" s="313"/>
      <c r="BW35" s="313"/>
      <c r="BX35" s="313"/>
      <c r="BY35" s="313"/>
      <c r="BZ35" s="313"/>
      <c r="CA35" s="313"/>
      <c r="CB35" s="313"/>
      <c r="CC35" s="313"/>
      <c r="CD35" s="313"/>
      <c r="CE35" s="313"/>
      <c r="CF35" s="313"/>
      <c r="CG35" s="313"/>
      <c r="CH35" s="313"/>
      <c r="CI35" s="313"/>
      <c r="CJ35" s="313"/>
      <c r="CK35" s="313"/>
      <c r="CL35" s="313"/>
      <c r="CM35" s="313"/>
      <c r="CN35" s="313"/>
      <c r="CO35" s="313"/>
      <c r="CP35" s="313"/>
      <c r="CQ35" s="313"/>
      <c r="CR35" s="313"/>
      <c r="CS35" s="313"/>
      <c r="CT35" s="313"/>
      <c r="CU35" s="313"/>
      <c r="CV35" s="313"/>
      <c r="CW35" s="313"/>
      <c r="CX35" s="313"/>
      <c r="CY35" s="313"/>
    </row>
    <row r="36" spans="2:103" s="35" customFormat="1" ht="16" customHeight="1">
      <c r="B36" s="1095" t="s">
        <v>218</v>
      </c>
      <c r="C36" s="1095"/>
      <c r="D36" s="1095"/>
      <c r="E36" s="1095"/>
      <c r="F36" s="1095"/>
      <c r="G36" s="1095"/>
      <c r="H36" s="1095"/>
      <c r="I36" s="1095"/>
      <c r="J36" s="1095"/>
      <c r="K36" s="1095"/>
      <c r="L36" s="1095"/>
      <c r="M36" s="1095"/>
      <c r="N36" s="1095"/>
      <c r="O36" s="1095"/>
      <c r="P36" s="1095"/>
      <c r="Q36" s="1095"/>
      <c r="R36" s="1095"/>
      <c r="S36" s="1095"/>
      <c r="T36" s="1095"/>
      <c r="U36" s="1095"/>
      <c r="V36" s="1095"/>
      <c r="W36" s="1095"/>
      <c r="X36" s="1095"/>
      <c r="Y36" s="1095"/>
      <c r="Z36" s="1095"/>
      <c r="AA36" s="1095"/>
      <c r="AB36" s="1095"/>
      <c r="AC36" s="1095"/>
      <c r="AD36" s="1095"/>
      <c r="AE36" s="1095"/>
      <c r="AF36" s="1095"/>
      <c r="AG36" s="1095"/>
      <c r="AH36" s="1095"/>
      <c r="AI36" s="1095"/>
      <c r="AJ36" s="1095"/>
      <c r="AK36" s="1095"/>
      <c r="AL36" s="1095"/>
      <c r="AM36" s="1095"/>
      <c r="AN36" s="1095"/>
      <c r="AO36" s="1095"/>
      <c r="AP36" s="1095"/>
      <c r="AQ36" s="1095"/>
      <c r="AR36" s="1095"/>
      <c r="AS36" s="1095"/>
      <c r="AT36" s="1095"/>
      <c r="AU36" s="1095"/>
      <c r="AV36" s="1095"/>
      <c r="AW36" s="1095"/>
      <c r="AX36" s="1095"/>
      <c r="AY36" s="1095"/>
      <c r="BB36" s="1095" t="s">
        <v>218</v>
      </c>
      <c r="BC36" s="1095"/>
      <c r="BD36" s="1095"/>
      <c r="BE36" s="1095"/>
      <c r="BF36" s="1095"/>
      <c r="BG36" s="1095"/>
      <c r="BH36" s="1095"/>
      <c r="BI36" s="1095"/>
      <c r="BJ36" s="1095"/>
      <c r="BK36" s="1095"/>
      <c r="BL36" s="1095"/>
      <c r="BM36" s="1095"/>
      <c r="BN36" s="1095"/>
      <c r="BO36" s="1095"/>
      <c r="BP36" s="1095"/>
      <c r="BQ36" s="1095"/>
      <c r="BR36" s="1095"/>
      <c r="BS36" s="1095"/>
      <c r="BT36" s="1095"/>
      <c r="BU36" s="1095"/>
      <c r="BV36" s="1095"/>
      <c r="BW36" s="1095"/>
      <c r="BX36" s="1095"/>
      <c r="BY36" s="1095"/>
      <c r="BZ36" s="1095"/>
      <c r="CA36" s="1095"/>
      <c r="CB36" s="1095"/>
      <c r="CC36" s="1095"/>
      <c r="CD36" s="1095"/>
      <c r="CE36" s="1095"/>
      <c r="CF36" s="1095"/>
      <c r="CG36" s="1095"/>
      <c r="CH36" s="1095"/>
      <c r="CI36" s="1095"/>
      <c r="CJ36" s="1095"/>
      <c r="CK36" s="1095"/>
      <c r="CL36" s="1095"/>
      <c r="CM36" s="1095"/>
      <c r="CN36" s="1095"/>
      <c r="CO36" s="1095"/>
      <c r="CP36" s="1095"/>
      <c r="CQ36" s="1095"/>
      <c r="CR36" s="1095"/>
      <c r="CS36" s="1095"/>
      <c r="CT36" s="1095"/>
      <c r="CU36" s="1095"/>
      <c r="CV36" s="1095"/>
      <c r="CW36" s="1095"/>
      <c r="CX36" s="1095"/>
      <c r="CY36" s="1095"/>
    </row>
    <row r="37" spans="2:103" s="35" customFormat="1" ht="16" customHeight="1">
      <c r="B37" s="1095"/>
      <c r="C37" s="1095"/>
      <c r="D37" s="1095"/>
      <c r="E37" s="1095"/>
      <c r="F37" s="1095"/>
      <c r="G37" s="1095"/>
      <c r="H37" s="1095"/>
      <c r="I37" s="1095"/>
      <c r="J37" s="1095"/>
      <c r="K37" s="1095"/>
      <c r="L37" s="1095"/>
      <c r="M37" s="1095"/>
      <c r="N37" s="1095"/>
      <c r="O37" s="1095"/>
      <c r="P37" s="1095"/>
      <c r="Q37" s="1095"/>
      <c r="R37" s="1095"/>
      <c r="S37" s="1095"/>
      <c r="T37" s="1095"/>
      <c r="U37" s="1095"/>
      <c r="V37" s="1095"/>
      <c r="W37" s="1095"/>
      <c r="X37" s="1095"/>
      <c r="Y37" s="1095"/>
      <c r="Z37" s="1095"/>
      <c r="AA37" s="1095"/>
      <c r="AB37" s="1095"/>
      <c r="AC37" s="1095"/>
      <c r="AD37" s="1095"/>
      <c r="AE37" s="1095"/>
      <c r="AF37" s="1095"/>
      <c r="AG37" s="1095"/>
      <c r="AH37" s="1095"/>
      <c r="AI37" s="1095"/>
      <c r="AJ37" s="1095"/>
      <c r="AK37" s="1095"/>
      <c r="AL37" s="1095"/>
      <c r="AM37" s="1095"/>
      <c r="AN37" s="1095"/>
      <c r="AO37" s="1095"/>
      <c r="AP37" s="1095"/>
      <c r="AQ37" s="1095"/>
      <c r="AR37" s="1095"/>
      <c r="AS37" s="1095"/>
      <c r="AT37" s="1095"/>
      <c r="AU37" s="1095"/>
      <c r="AV37" s="1095"/>
      <c r="AW37" s="1095"/>
      <c r="AX37" s="1095"/>
      <c r="AY37" s="1095"/>
      <c r="BB37" s="1095"/>
      <c r="BC37" s="1095"/>
      <c r="BD37" s="1095"/>
      <c r="BE37" s="1095"/>
      <c r="BF37" s="1095"/>
      <c r="BG37" s="1095"/>
      <c r="BH37" s="1095"/>
      <c r="BI37" s="1095"/>
      <c r="BJ37" s="1095"/>
      <c r="BK37" s="1095"/>
      <c r="BL37" s="1095"/>
      <c r="BM37" s="1095"/>
      <c r="BN37" s="1095"/>
      <c r="BO37" s="1095"/>
      <c r="BP37" s="1095"/>
      <c r="BQ37" s="1095"/>
      <c r="BR37" s="1095"/>
      <c r="BS37" s="1095"/>
      <c r="BT37" s="1095"/>
      <c r="BU37" s="1095"/>
      <c r="BV37" s="1095"/>
      <c r="BW37" s="1095"/>
      <c r="BX37" s="1095"/>
      <c r="BY37" s="1095"/>
      <c r="BZ37" s="1095"/>
      <c r="CA37" s="1095"/>
      <c r="CB37" s="1095"/>
      <c r="CC37" s="1095"/>
      <c r="CD37" s="1095"/>
      <c r="CE37" s="1095"/>
      <c r="CF37" s="1095"/>
      <c r="CG37" s="1095"/>
      <c r="CH37" s="1095"/>
      <c r="CI37" s="1095"/>
      <c r="CJ37" s="1095"/>
      <c r="CK37" s="1095"/>
      <c r="CL37" s="1095"/>
      <c r="CM37" s="1095"/>
      <c r="CN37" s="1095"/>
      <c r="CO37" s="1095"/>
      <c r="CP37" s="1095"/>
      <c r="CQ37" s="1095"/>
      <c r="CR37" s="1095"/>
      <c r="CS37" s="1095"/>
      <c r="CT37" s="1095"/>
      <c r="CU37" s="1095"/>
      <c r="CV37" s="1095"/>
      <c r="CW37" s="1095"/>
      <c r="CX37" s="1095"/>
      <c r="CY37" s="1095"/>
    </row>
    <row r="38" spans="2:103" s="35" customFormat="1" ht="16" customHeight="1">
      <c r="B38" s="1095" t="s">
        <v>219</v>
      </c>
      <c r="C38" s="1095"/>
      <c r="D38" s="1095"/>
      <c r="E38" s="1095"/>
      <c r="F38" s="1095"/>
      <c r="G38" s="1095"/>
      <c r="H38" s="1095"/>
      <c r="I38" s="1095"/>
      <c r="J38" s="1095"/>
      <c r="K38" s="1095"/>
      <c r="L38" s="1095"/>
      <c r="M38" s="1095"/>
      <c r="N38" s="1095"/>
      <c r="O38" s="1095"/>
      <c r="P38" s="1095"/>
      <c r="Q38" s="1095"/>
      <c r="R38" s="1095"/>
      <c r="S38" s="1095"/>
      <c r="T38" s="1095"/>
      <c r="U38" s="1095"/>
      <c r="V38" s="1095"/>
      <c r="W38" s="1095"/>
      <c r="X38" s="1095"/>
      <c r="Y38" s="1095"/>
      <c r="Z38" s="1095"/>
      <c r="AA38" s="1095"/>
      <c r="AB38" s="1095"/>
      <c r="AC38" s="1095"/>
      <c r="AD38" s="1095"/>
      <c r="AE38" s="1095"/>
      <c r="AF38" s="1095"/>
      <c r="AG38" s="1095"/>
      <c r="AH38" s="1095"/>
      <c r="AI38" s="1095"/>
      <c r="AJ38" s="1095"/>
      <c r="AK38" s="1095"/>
      <c r="AL38" s="1095"/>
      <c r="AM38" s="1095"/>
      <c r="AN38" s="1095"/>
      <c r="AO38" s="1095"/>
      <c r="AP38" s="1095"/>
      <c r="AQ38" s="1095"/>
      <c r="AR38" s="1095"/>
      <c r="AS38" s="1095"/>
      <c r="AT38" s="1095"/>
      <c r="AU38" s="1095"/>
      <c r="AV38" s="1095"/>
      <c r="AW38" s="1095"/>
      <c r="AX38" s="1095"/>
      <c r="AY38" s="1095"/>
      <c r="BB38" s="1095" t="s">
        <v>219</v>
      </c>
      <c r="BC38" s="1095"/>
      <c r="BD38" s="1095"/>
      <c r="BE38" s="1095"/>
      <c r="BF38" s="1095"/>
      <c r="BG38" s="1095"/>
      <c r="BH38" s="1095"/>
      <c r="BI38" s="1095"/>
      <c r="BJ38" s="1095"/>
      <c r="BK38" s="1095"/>
      <c r="BL38" s="1095"/>
      <c r="BM38" s="1095"/>
      <c r="BN38" s="1095"/>
      <c r="BO38" s="1095"/>
      <c r="BP38" s="1095"/>
      <c r="BQ38" s="1095"/>
      <c r="BR38" s="1095"/>
      <c r="BS38" s="1095"/>
      <c r="BT38" s="1095"/>
      <c r="BU38" s="1095"/>
      <c r="BV38" s="1095"/>
      <c r="BW38" s="1095"/>
      <c r="BX38" s="1095"/>
      <c r="BY38" s="1095"/>
      <c r="BZ38" s="1095"/>
      <c r="CA38" s="1095"/>
      <c r="CB38" s="1095"/>
      <c r="CC38" s="1095"/>
      <c r="CD38" s="1095"/>
      <c r="CE38" s="1095"/>
      <c r="CF38" s="1095"/>
      <c r="CG38" s="1095"/>
      <c r="CH38" s="1095"/>
      <c r="CI38" s="1095"/>
      <c r="CJ38" s="1095"/>
      <c r="CK38" s="1095"/>
      <c r="CL38" s="1095"/>
      <c r="CM38" s="1095"/>
      <c r="CN38" s="1095"/>
      <c r="CO38" s="1095"/>
      <c r="CP38" s="1095"/>
      <c r="CQ38" s="1095"/>
      <c r="CR38" s="1095"/>
      <c r="CS38" s="1095"/>
      <c r="CT38" s="1095"/>
      <c r="CU38" s="1095"/>
      <c r="CV38" s="1095"/>
      <c r="CW38" s="1095"/>
      <c r="CX38" s="1095"/>
      <c r="CY38" s="1095"/>
    </row>
    <row r="39" spans="2:103" s="35" customFormat="1" ht="16" customHeight="1">
      <c r="B39" s="1095"/>
      <c r="C39" s="1095"/>
      <c r="D39" s="1095"/>
      <c r="E39" s="1095"/>
      <c r="F39" s="1095"/>
      <c r="G39" s="1095"/>
      <c r="H39" s="1095"/>
      <c r="I39" s="1095"/>
      <c r="J39" s="1095"/>
      <c r="K39" s="1095"/>
      <c r="L39" s="1095"/>
      <c r="M39" s="1095"/>
      <c r="N39" s="1095"/>
      <c r="O39" s="1095"/>
      <c r="P39" s="1095"/>
      <c r="Q39" s="1095"/>
      <c r="R39" s="1095"/>
      <c r="S39" s="1095"/>
      <c r="T39" s="1095"/>
      <c r="U39" s="1095"/>
      <c r="V39" s="1095"/>
      <c r="W39" s="1095"/>
      <c r="X39" s="1095"/>
      <c r="Y39" s="1095"/>
      <c r="Z39" s="1095"/>
      <c r="AA39" s="1095"/>
      <c r="AB39" s="1095"/>
      <c r="AC39" s="1095"/>
      <c r="AD39" s="1095"/>
      <c r="AE39" s="1095"/>
      <c r="AF39" s="1095"/>
      <c r="AG39" s="1095"/>
      <c r="AH39" s="1095"/>
      <c r="AI39" s="1095"/>
      <c r="AJ39" s="1095"/>
      <c r="AK39" s="1095"/>
      <c r="AL39" s="1095"/>
      <c r="AM39" s="1095"/>
      <c r="AN39" s="1095"/>
      <c r="AO39" s="1095"/>
      <c r="AP39" s="1095"/>
      <c r="AQ39" s="1095"/>
      <c r="AR39" s="1095"/>
      <c r="AS39" s="1095"/>
      <c r="AT39" s="1095"/>
      <c r="AU39" s="1095"/>
      <c r="AV39" s="1095"/>
      <c r="AW39" s="1095"/>
      <c r="AX39" s="1095"/>
      <c r="AY39" s="1095"/>
      <c r="BB39" s="1095"/>
      <c r="BC39" s="1095"/>
      <c r="BD39" s="1095"/>
      <c r="BE39" s="1095"/>
      <c r="BF39" s="1095"/>
      <c r="BG39" s="1095"/>
      <c r="BH39" s="1095"/>
      <c r="BI39" s="1095"/>
      <c r="BJ39" s="1095"/>
      <c r="BK39" s="1095"/>
      <c r="BL39" s="1095"/>
      <c r="BM39" s="1095"/>
      <c r="BN39" s="1095"/>
      <c r="BO39" s="1095"/>
      <c r="BP39" s="1095"/>
      <c r="BQ39" s="1095"/>
      <c r="BR39" s="1095"/>
      <c r="BS39" s="1095"/>
      <c r="BT39" s="1095"/>
      <c r="BU39" s="1095"/>
      <c r="BV39" s="1095"/>
      <c r="BW39" s="1095"/>
      <c r="BX39" s="1095"/>
      <c r="BY39" s="1095"/>
      <c r="BZ39" s="1095"/>
      <c r="CA39" s="1095"/>
      <c r="CB39" s="1095"/>
      <c r="CC39" s="1095"/>
      <c r="CD39" s="1095"/>
      <c r="CE39" s="1095"/>
      <c r="CF39" s="1095"/>
      <c r="CG39" s="1095"/>
      <c r="CH39" s="1095"/>
      <c r="CI39" s="1095"/>
      <c r="CJ39" s="1095"/>
      <c r="CK39" s="1095"/>
      <c r="CL39" s="1095"/>
      <c r="CM39" s="1095"/>
      <c r="CN39" s="1095"/>
      <c r="CO39" s="1095"/>
      <c r="CP39" s="1095"/>
      <c r="CQ39" s="1095"/>
      <c r="CR39" s="1095"/>
      <c r="CS39" s="1095"/>
      <c r="CT39" s="1095"/>
      <c r="CU39" s="1095"/>
      <c r="CV39" s="1095"/>
      <c r="CW39" s="1095"/>
      <c r="CX39" s="1095"/>
      <c r="CY39" s="1095"/>
    </row>
    <row r="40" spans="2:103" s="35" customFormat="1" ht="16" customHeight="1">
      <c r="B40" s="1095" t="s">
        <v>227</v>
      </c>
      <c r="C40" s="1095"/>
      <c r="D40" s="1095"/>
      <c r="E40" s="1095"/>
      <c r="F40" s="1095"/>
      <c r="G40" s="1095"/>
      <c r="H40" s="1095"/>
      <c r="I40" s="1095"/>
      <c r="J40" s="1095"/>
      <c r="K40" s="1095"/>
      <c r="L40" s="1095"/>
      <c r="M40" s="1095"/>
      <c r="N40" s="1095"/>
      <c r="O40" s="1095"/>
      <c r="P40" s="1095"/>
      <c r="Q40" s="1095"/>
      <c r="R40" s="1095"/>
      <c r="S40" s="1095"/>
      <c r="T40" s="1095"/>
      <c r="U40" s="1095"/>
      <c r="V40" s="1095"/>
      <c r="W40" s="1095"/>
      <c r="X40" s="1095"/>
      <c r="Y40" s="1095"/>
      <c r="Z40" s="1095"/>
      <c r="AA40" s="1095"/>
      <c r="AB40" s="1095"/>
      <c r="AC40" s="1095"/>
      <c r="AD40" s="1095"/>
      <c r="AE40" s="1095"/>
      <c r="AF40" s="1095"/>
      <c r="AG40" s="1095"/>
      <c r="AH40" s="1095"/>
      <c r="AI40" s="1095"/>
      <c r="AJ40" s="1095"/>
      <c r="AK40" s="1095"/>
      <c r="AL40" s="1095"/>
      <c r="AM40" s="1095"/>
      <c r="AN40" s="1095"/>
      <c r="AO40" s="1095"/>
      <c r="AP40" s="1095"/>
      <c r="AQ40" s="1095"/>
      <c r="AR40" s="1095"/>
      <c r="AS40" s="1095"/>
      <c r="AT40" s="1095"/>
      <c r="AU40" s="1095"/>
      <c r="AV40" s="1095"/>
      <c r="AW40" s="1095"/>
      <c r="AX40" s="1095"/>
      <c r="AY40" s="1095"/>
      <c r="BB40" s="1095" t="s">
        <v>227</v>
      </c>
      <c r="BC40" s="1095"/>
      <c r="BD40" s="1095"/>
      <c r="BE40" s="1095"/>
      <c r="BF40" s="1095"/>
      <c r="BG40" s="1095"/>
      <c r="BH40" s="1095"/>
      <c r="BI40" s="1095"/>
      <c r="BJ40" s="1095"/>
      <c r="BK40" s="1095"/>
      <c r="BL40" s="1095"/>
      <c r="BM40" s="1095"/>
      <c r="BN40" s="1095"/>
      <c r="BO40" s="1095"/>
      <c r="BP40" s="1095"/>
      <c r="BQ40" s="1095"/>
      <c r="BR40" s="1095"/>
      <c r="BS40" s="1095"/>
      <c r="BT40" s="1095"/>
      <c r="BU40" s="1095"/>
      <c r="BV40" s="1095"/>
      <c r="BW40" s="1095"/>
      <c r="BX40" s="1095"/>
      <c r="BY40" s="1095"/>
      <c r="BZ40" s="1095"/>
      <c r="CA40" s="1095"/>
      <c r="CB40" s="1095"/>
      <c r="CC40" s="1095"/>
      <c r="CD40" s="1095"/>
      <c r="CE40" s="1095"/>
      <c r="CF40" s="1095"/>
      <c r="CG40" s="1095"/>
      <c r="CH40" s="1095"/>
      <c r="CI40" s="1095"/>
      <c r="CJ40" s="1095"/>
      <c r="CK40" s="1095"/>
      <c r="CL40" s="1095"/>
      <c r="CM40" s="1095"/>
      <c r="CN40" s="1095"/>
      <c r="CO40" s="1095"/>
      <c r="CP40" s="1095"/>
      <c r="CQ40" s="1095"/>
      <c r="CR40" s="1095"/>
      <c r="CS40" s="1095"/>
      <c r="CT40" s="1095"/>
      <c r="CU40" s="1095"/>
      <c r="CV40" s="1095"/>
      <c r="CW40" s="1095"/>
      <c r="CX40" s="1095"/>
      <c r="CY40" s="1095"/>
    </row>
    <row r="41" spans="2:103" s="35" customFormat="1" ht="16" customHeight="1">
      <c r="B41" s="1095"/>
      <c r="C41" s="1095"/>
      <c r="D41" s="1095"/>
      <c r="E41" s="1095"/>
      <c r="F41" s="1095"/>
      <c r="G41" s="1095"/>
      <c r="H41" s="1095"/>
      <c r="I41" s="1095"/>
      <c r="J41" s="1095"/>
      <c r="K41" s="1095"/>
      <c r="L41" s="1095"/>
      <c r="M41" s="1095"/>
      <c r="N41" s="1095"/>
      <c r="O41" s="1095"/>
      <c r="P41" s="1095"/>
      <c r="Q41" s="1095"/>
      <c r="R41" s="1095"/>
      <c r="S41" s="1095"/>
      <c r="T41" s="1095"/>
      <c r="U41" s="1095"/>
      <c r="V41" s="1095"/>
      <c r="W41" s="1095"/>
      <c r="X41" s="1095"/>
      <c r="Y41" s="1095"/>
      <c r="Z41" s="1095"/>
      <c r="AA41" s="1095"/>
      <c r="AB41" s="1095"/>
      <c r="AC41" s="1095"/>
      <c r="AD41" s="1095"/>
      <c r="AE41" s="1095"/>
      <c r="AF41" s="1095"/>
      <c r="AG41" s="1095"/>
      <c r="AH41" s="1095"/>
      <c r="AI41" s="1095"/>
      <c r="AJ41" s="1095"/>
      <c r="AK41" s="1095"/>
      <c r="AL41" s="1095"/>
      <c r="AM41" s="1095"/>
      <c r="AN41" s="1095"/>
      <c r="AO41" s="1095"/>
      <c r="AP41" s="1095"/>
      <c r="AQ41" s="1095"/>
      <c r="AR41" s="1095"/>
      <c r="AS41" s="1095"/>
      <c r="AT41" s="1095"/>
      <c r="AU41" s="1095"/>
      <c r="AV41" s="1095"/>
      <c r="AW41" s="1095"/>
      <c r="AX41" s="1095"/>
      <c r="AY41" s="1095"/>
      <c r="BB41" s="1095"/>
      <c r="BC41" s="1095"/>
      <c r="BD41" s="1095"/>
      <c r="BE41" s="1095"/>
      <c r="BF41" s="1095"/>
      <c r="BG41" s="1095"/>
      <c r="BH41" s="1095"/>
      <c r="BI41" s="1095"/>
      <c r="BJ41" s="1095"/>
      <c r="BK41" s="1095"/>
      <c r="BL41" s="1095"/>
      <c r="BM41" s="1095"/>
      <c r="BN41" s="1095"/>
      <c r="BO41" s="1095"/>
      <c r="BP41" s="1095"/>
      <c r="BQ41" s="1095"/>
      <c r="BR41" s="1095"/>
      <c r="BS41" s="1095"/>
      <c r="BT41" s="1095"/>
      <c r="BU41" s="1095"/>
      <c r="BV41" s="1095"/>
      <c r="BW41" s="1095"/>
      <c r="BX41" s="1095"/>
      <c r="BY41" s="1095"/>
      <c r="BZ41" s="1095"/>
      <c r="CA41" s="1095"/>
      <c r="CB41" s="1095"/>
      <c r="CC41" s="1095"/>
      <c r="CD41" s="1095"/>
      <c r="CE41" s="1095"/>
      <c r="CF41" s="1095"/>
      <c r="CG41" s="1095"/>
      <c r="CH41" s="1095"/>
      <c r="CI41" s="1095"/>
      <c r="CJ41" s="1095"/>
      <c r="CK41" s="1095"/>
      <c r="CL41" s="1095"/>
      <c r="CM41" s="1095"/>
      <c r="CN41" s="1095"/>
      <c r="CO41" s="1095"/>
      <c r="CP41" s="1095"/>
      <c r="CQ41" s="1095"/>
      <c r="CR41" s="1095"/>
      <c r="CS41" s="1095"/>
      <c r="CT41" s="1095"/>
      <c r="CU41" s="1095"/>
      <c r="CV41" s="1095"/>
      <c r="CW41" s="1095"/>
      <c r="CX41" s="1095"/>
      <c r="CY41" s="1095"/>
    </row>
    <row r="42" spans="2:103" s="35" customFormat="1" ht="16" customHeight="1">
      <c r="B42" s="1095" t="s">
        <v>222</v>
      </c>
      <c r="C42" s="1095"/>
      <c r="D42" s="1095"/>
      <c r="E42" s="1095"/>
      <c r="F42" s="1095"/>
      <c r="G42" s="1095"/>
      <c r="H42" s="1095"/>
      <c r="I42" s="1095"/>
      <c r="J42" s="1095"/>
      <c r="K42" s="1095"/>
      <c r="L42" s="1095"/>
      <c r="M42" s="1095"/>
      <c r="N42" s="1095"/>
      <c r="O42" s="1095"/>
      <c r="P42" s="1095"/>
      <c r="Q42" s="1095"/>
      <c r="R42" s="1095"/>
      <c r="S42" s="1095"/>
      <c r="T42" s="1095"/>
      <c r="U42" s="1095"/>
      <c r="V42" s="1095"/>
      <c r="W42" s="1095"/>
      <c r="X42" s="1095"/>
      <c r="Y42" s="1095"/>
      <c r="Z42" s="1095"/>
      <c r="AA42" s="1095"/>
      <c r="AB42" s="1095"/>
      <c r="AC42" s="1095"/>
      <c r="AD42" s="1095"/>
      <c r="AE42" s="1095"/>
      <c r="AF42" s="1095"/>
      <c r="AG42" s="1095"/>
      <c r="AH42" s="1095"/>
      <c r="AI42" s="1095"/>
      <c r="AJ42" s="1095"/>
      <c r="AK42" s="1095"/>
      <c r="AL42" s="1095"/>
      <c r="AM42" s="1095"/>
      <c r="AN42" s="1095"/>
      <c r="AO42" s="1095"/>
      <c r="AP42" s="1095"/>
      <c r="AQ42" s="1095"/>
      <c r="AR42" s="1095"/>
      <c r="AS42" s="1095"/>
      <c r="AT42" s="1095"/>
      <c r="AU42" s="1095"/>
      <c r="AV42" s="1095"/>
      <c r="AW42" s="1095"/>
      <c r="AX42" s="1095"/>
      <c r="AY42" s="1095"/>
      <c r="BB42" s="1095" t="s">
        <v>222</v>
      </c>
      <c r="BC42" s="1095"/>
      <c r="BD42" s="1095"/>
      <c r="BE42" s="1095"/>
      <c r="BF42" s="1095"/>
      <c r="BG42" s="1095"/>
      <c r="BH42" s="1095"/>
      <c r="BI42" s="1095"/>
      <c r="BJ42" s="1095"/>
      <c r="BK42" s="1095"/>
      <c r="BL42" s="1095"/>
      <c r="BM42" s="1095"/>
      <c r="BN42" s="1095"/>
      <c r="BO42" s="1095"/>
      <c r="BP42" s="1095"/>
      <c r="BQ42" s="1095"/>
      <c r="BR42" s="1095"/>
      <c r="BS42" s="1095"/>
      <c r="BT42" s="1095"/>
      <c r="BU42" s="1095"/>
      <c r="BV42" s="1095"/>
      <c r="BW42" s="1095"/>
      <c r="BX42" s="1095"/>
      <c r="BY42" s="1095"/>
      <c r="BZ42" s="1095"/>
      <c r="CA42" s="1095"/>
      <c r="CB42" s="1095"/>
      <c r="CC42" s="1095"/>
      <c r="CD42" s="1095"/>
      <c r="CE42" s="1095"/>
      <c r="CF42" s="1095"/>
      <c r="CG42" s="1095"/>
      <c r="CH42" s="1095"/>
      <c r="CI42" s="1095"/>
      <c r="CJ42" s="1095"/>
      <c r="CK42" s="1095"/>
      <c r="CL42" s="1095"/>
      <c r="CM42" s="1095"/>
      <c r="CN42" s="1095"/>
      <c r="CO42" s="1095"/>
      <c r="CP42" s="1095"/>
      <c r="CQ42" s="1095"/>
      <c r="CR42" s="1095"/>
      <c r="CS42" s="1095"/>
      <c r="CT42" s="1095"/>
      <c r="CU42" s="1095"/>
      <c r="CV42" s="1095"/>
      <c r="CW42" s="1095"/>
      <c r="CX42" s="1095"/>
      <c r="CY42" s="1095"/>
    </row>
    <row r="43" spans="2:103" s="35" customFormat="1" ht="16" customHeight="1">
      <c r="B43" s="1095"/>
      <c r="C43" s="1095"/>
      <c r="D43" s="1095"/>
      <c r="E43" s="1095"/>
      <c r="F43" s="1095"/>
      <c r="G43" s="1095"/>
      <c r="H43" s="1095"/>
      <c r="I43" s="1095"/>
      <c r="J43" s="1095"/>
      <c r="K43" s="1095"/>
      <c r="L43" s="1095"/>
      <c r="M43" s="1095"/>
      <c r="N43" s="1095"/>
      <c r="O43" s="1095"/>
      <c r="P43" s="1095"/>
      <c r="Q43" s="1095"/>
      <c r="R43" s="1095"/>
      <c r="S43" s="1095"/>
      <c r="T43" s="1095"/>
      <c r="U43" s="1095"/>
      <c r="V43" s="1095"/>
      <c r="W43" s="1095"/>
      <c r="X43" s="1095"/>
      <c r="Y43" s="1095"/>
      <c r="Z43" s="1095"/>
      <c r="AA43" s="1095"/>
      <c r="AB43" s="1095"/>
      <c r="AC43" s="1095"/>
      <c r="AD43" s="1095"/>
      <c r="AE43" s="1095"/>
      <c r="AF43" s="1095"/>
      <c r="AG43" s="1095"/>
      <c r="AH43" s="1095"/>
      <c r="AI43" s="1095"/>
      <c r="AJ43" s="1095"/>
      <c r="AK43" s="1095"/>
      <c r="AL43" s="1095"/>
      <c r="AM43" s="1095"/>
      <c r="AN43" s="1095"/>
      <c r="AO43" s="1095"/>
      <c r="AP43" s="1095"/>
      <c r="AQ43" s="1095"/>
      <c r="AR43" s="1095"/>
      <c r="AS43" s="1095"/>
      <c r="AT43" s="1095"/>
      <c r="AU43" s="1095"/>
      <c r="AV43" s="1095"/>
      <c r="AW43" s="1095"/>
      <c r="AX43" s="1095"/>
      <c r="AY43" s="1095"/>
      <c r="BB43" s="1095"/>
      <c r="BC43" s="1095"/>
      <c r="BD43" s="1095"/>
      <c r="BE43" s="1095"/>
      <c r="BF43" s="1095"/>
      <c r="BG43" s="1095"/>
      <c r="BH43" s="1095"/>
      <c r="BI43" s="1095"/>
      <c r="BJ43" s="1095"/>
      <c r="BK43" s="1095"/>
      <c r="BL43" s="1095"/>
      <c r="BM43" s="1095"/>
      <c r="BN43" s="1095"/>
      <c r="BO43" s="1095"/>
      <c r="BP43" s="1095"/>
      <c r="BQ43" s="1095"/>
      <c r="BR43" s="1095"/>
      <c r="BS43" s="1095"/>
      <c r="BT43" s="1095"/>
      <c r="BU43" s="1095"/>
      <c r="BV43" s="1095"/>
      <c r="BW43" s="1095"/>
      <c r="BX43" s="1095"/>
      <c r="BY43" s="1095"/>
      <c r="BZ43" s="1095"/>
      <c r="CA43" s="1095"/>
      <c r="CB43" s="1095"/>
      <c r="CC43" s="1095"/>
      <c r="CD43" s="1095"/>
      <c r="CE43" s="1095"/>
      <c r="CF43" s="1095"/>
      <c r="CG43" s="1095"/>
      <c r="CH43" s="1095"/>
      <c r="CI43" s="1095"/>
      <c r="CJ43" s="1095"/>
      <c r="CK43" s="1095"/>
      <c r="CL43" s="1095"/>
      <c r="CM43" s="1095"/>
      <c r="CN43" s="1095"/>
      <c r="CO43" s="1095"/>
      <c r="CP43" s="1095"/>
      <c r="CQ43" s="1095"/>
      <c r="CR43" s="1095"/>
      <c r="CS43" s="1095"/>
      <c r="CT43" s="1095"/>
      <c r="CU43" s="1095"/>
      <c r="CV43" s="1095"/>
      <c r="CW43" s="1095"/>
      <c r="CX43" s="1095"/>
      <c r="CY43" s="1095"/>
    </row>
    <row r="44" spans="2:103" s="35" customFormat="1" ht="16" customHeight="1">
      <c r="B44" s="1095"/>
      <c r="C44" s="1095"/>
      <c r="D44" s="1095"/>
      <c r="E44" s="1095"/>
      <c r="F44" s="1095"/>
      <c r="G44" s="1095"/>
      <c r="H44" s="1095"/>
      <c r="I44" s="1095"/>
      <c r="J44" s="1095"/>
      <c r="K44" s="1095"/>
      <c r="L44" s="1095"/>
      <c r="M44" s="1095"/>
      <c r="N44" s="1095"/>
      <c r="O44" s="1095"/>
      <c r="P44" s="1095"/>
      <c r="Q44" s="1095"/>
      <c r="R44" s="1095"/>
      <c r="S44" s="1095"/>
      <c r="T44" s="1095"/>
      <c r="U44" s="1095"/>
      <c r="V44" s="1095"/>
      <c r="W44" s="1095"/>
      <c r="X44" s="1095"/>
      <c r="Y44" s="1095"/>
      <c r="Z44" s="1095"/>
      <c r="AA44" s="1095"/>
      <c r="AB44" s="1095"/>
      <c r="AC44" s="1095"/>
      <c r="AD44" s="1095"/>
      <c r="AE44" s="1095"/>
      <c r="AF44" s="1095"/>
      <c r="AG44" s="1095"/>
      <c r="AH44" s="1095"/>
      <c r="AI44" s="1095"/>
      <c r="AJ44" s="1095"/>
      <c r="AK44" s="1095"/>
      <c r="AL44" s="1095"/>
      <c r="AM44" s="1095"/>
      <c r="AN44" s="1095"/>
      <c r="AO44" s="1095"/>
      <c r="AP44" s="1095"/>
      <c r="AQ44" s="1095"/>
      <c r="AR44" s="1095"/>
      <c r="AS44" s="1095"/>
      <c r="AT44" s="1095"/>
      <c r="AU44" s="1095"/>
      <c r="AV44" s="1095"/>
      <c r="AW44" s="1095"/>
      <c r="AX44" s="1095"/>
      <c r="AY44" s="1095"/>
      <c r="BB44" s="1095"/>
      <c r="BC44" s="1095"/>
      <c r="BD44" s="1095"/>
      <c r="BE44" s="1095"/>
      <c r="BF44" s="1095"/>
      <c r="BG44" s="1095"/>
      <c r="BH44" s="1095"/>
      <c r="BI44" s="1095"/>
      <c r="BJ44" s="1095"/>
      <c r="BK44" s="1095"/>
      <c r="BL44" s="1095"/>
      <c r="BM44" s="1095"/>
      <c r="BN44" s="1095"/>
      <c r="BO44" s="1095"/>
      <c r="BP44" s="1095"/>
      <c r="BQ44" s="1095"/>
      <c r="BR44" s="1095"/>
      <c r="BS44" s="1095"/>
      <c r="BT44" s="1095"/>
      <c r="BU44" s="1095"/>
      <c r="BV44" s="1095"/>
      <c r="BW44" s="1095"/>
      <c r="BX44" s="1095"/>
      <c r="BY44" s="1095"/>
      <c r="BZ44" s="1095"/>
      <c r="CA44" s="1095"/>
      <c r="CB44" s="1095"/>
      <c r="CC44" s="1095"/>
      <c r="CD44" s="1095"/>
      <c r="CE44" s="1095"/>
      <c r="CF44" s="1095"/>
      <c r="CG44" s="1095"/>
      <c r="CH44" s="1095"/>
      <c r="CI44" s="1095"/>
      <c r="CJ44" s="1095"/>
      <c r="CK44" s="1095"/>
      <c r="CL44" s="1095"/>
      <c r="CM44" s="1095"/>
      <c r="CN44" s="1095"/>
      <c r="CO44" s="1095"/>
      <c r="CP44" s="1095"/>
      <c r="CQ44" s="1095"/>
      <c r="CR44" s="1095"/>
      <c r="CS44" s="1095"/>
      <c r="CT44" s="1095"/>
      <c r="CU44" s="1095"/>
      <c r="CV44" s="1095"/>
      <c r="CW44" s="1095"/>
      <c r="CX44" s="1095"/>
      <c r="CY44" s="1095"/>
    </row>
    <row r="45" spans="2:103" s="35" customFormat="1" ht="35" customHeight="1">
      <c r="B45" s="1095" t="s">
        <v>856</v>
      </c>
      <c r="C45" s="1095"/>
      <c r="D45" s="1095"/>
      <c r="E45" s="1095"/>
      <c r="F45" s="1095"/>
      <c r="G45" s="1095"/>
      <c r="H45" s="1095"/>
      <c r="I45" s="1095"/>
      <c r="J45" s="1095"/>
      <c r="K45" s="1095"/>
      <c r="L45" s="1095"/>
      <c r="M45" s="1095"/>
      <c r="N45" s="1095"/>
      <c r="O45" s="1095"/>
      <c r="P45" s="1095"/>
      <c r="Q45" s="1095"/>
      <c r="R45" s="1095"/>
      <c r="S45" s="1095"/>
      <c r="T45" s="1095"/>
      <c r="U45" s="1095"/>
      <c r="V45" s="1095"/>
      <c r="W45" s="1095"/>
      <c r="X45" s="1095"/>
      <c r="Y45" s="1095"/>
      <c r="Z45" s="1095"/>
      <c r="AA45" s="1095"/>
      <c r="AB45" s="1095"/>
      <c r="AC45" s="1095"/>
      <c r="AD45" s="1095"/>
      <c r="AE45" s="1095"/>
      <c r="AF45" s="1095"/>
      <c r="AG45" s="1095"/>
      <c r="AH45" s="1095"/>
      <c r="AI45" s="1095"/>
      <c r="AJ45" s="1095"/>
      <c r="AK45" s="1095"/>
      <c r="AL45" s="1095"/>
      <c r="AM45" s="1095"/>
      <c r="AN45" s="1095"/>
      <c r="AO45" s="1095"/>
      <c r="AP45" s="1095"/>
      <c r="AQ45" s="1095"/>
      <c r="AR45" s="1095"/>
      <c r="AS45" s="1095"/>
      <c r="AT45" s="1095"/>
      <c r="AU45" s="1095"/>
      <c r="AV45" s="1095"/>
      <c r="AW45" s="1095"/>
      <c r="AX45" s="1095"/>
      <c r="AY45" s="1095"/>
      <c r="BB45" s="1095" t="s">
        <v>852</v>
      </c>
      <c r="BC45" s="1095"/>
      <c r="BD45" s="1095"/>
      <c r="BE45" s="1095"/>
      <c r="BF45" s="1095"/>
      <c r="BG45" s="1095"/>
      <c r="BH45" s="1095"/>
      <c r="BI45" s="1095"/>
      <c r="BJ45" s="1095"/>
      <c r="BK45" s="1095"/>
      <c r="BL45" s="1095"/>
      <c r="BM45" s="1095"/>
      <c r="BN45" s="1095"/>
      <c r="BO45" s="1095"/>
      <c r="BP45" s="1095"/>
      <c r="BQ45" s="1095"/>
      <c r="BR45" s="1095"/>
      <c r="BS45" s="1095"/>
      <c r="BT45" s="1095"/>
      <c r="BU45" s="1095"/>
      <c r="BV45" s="1095"/>
      <c r="BW45" s="1095"/>
      <c r="BX45" s="1095"/>
      <c r="BY45" s="1095"/>
      <c r="BZ45" s="1095"/>
      <c r="CA45" s="1095"/>
      <c r="CB45" s="1095"/>
      <c r="CC45" s="1095"/>
      <c r="CD45" s="1095"/>
      <c r="CE45" s="1095"/>
      <c r="CF45" s="1095"/>
      <c r="CG45" s="1095"/>
      <c r="CH45" s="1095"/>
      <c r="CI45" s="1095"/>
      <c r="CJ45" s="1095"/>
      <c r="CK45" s="1095"/>
      <c r="CL45" s="1095"/>
      <c r="CM45" s="1095"/>
      <c r="CN45" s="1095"/>
      <c r="CO45" s="1095"/>
      <c r="CP45" s="1095"/>
      <c r="CQ45" s="1095"/>
      <c r="CR45" s="1095"/>
      <c r="CS45" s="1095"/>
      <c r="CT45" s="1095"/>
      <c r="CU45" s="1095"/>
      <c r="CV45" s="1095"/>
      <c r="CW45" s="1095"/>
      <c r="CX45" s="1095"/>
      <c r="CY45" s="1095"/>
    </row>
    <row r="46" spans="2:103" s="35" customFormat="1" ht="16" customHeight="1">
      <c r="B46" s="1095" t="s">
        <v>859</v>
      </c>
      <c r="C46" s="1095"/>
      <c r="D46" s="1095"/>
      <c r="E46" s="1095"/>
      <c r="F46" s="1095"/>
      <c r="G46" s="1095"/>
      <c r="H46" s="1095"/>
      <c r="I46" s="1095"/>
      <c r="J46" s="1095"/>
      <c r="K46" s="1095"/>
      <c r="L46" s="1095"/>
      <c r="M46" s="1095"/>
      <c r="N46" s="1095"/>
      <c r="O46" s="1095"/>
      <c r="P46" s="1095"/>
      <c r="Q46" s="1095"/>
      <c r="R46" s="1095"/>
      <c r="S46" s="1095"/>
      <c r="T46" s="1095"/>
      <c r="U46" s="1095"/>
      <c r="V46" s="1095"/>
      <c r="W46" s="1095"/>
      <c r="X46" s="1095"/>
      <c r="Y46" s="1095"/>
      <c r="Z46" s="1095"/>
      <c r="AA46" s="1095"/>
      <c r="AB46" s="1095"/>
      <c r="AC46" s="1095"/>
      <c r="AD46" s="1095"/>
      <c r="AE46" s="1095"/>
      <c r="AF46" s="1095"/>
      <c r="AG46" s="1095"/>
      <c r="AH46" s="1095"/>
      <c r="AI46" s="1095"/>
      <c r="AJ46" s="1095"/>
      <c r="AK46" s="1095"/>
      <c r="AL46" s="1095"/>
      <c r="AM46" s="1095"/>
      <c r="AN46" s="1095"/>
      <c r="AO46" s="1095"/>
      <c r="AP46" s="1095"/>
      <c r="AQ46" s="1095"/>
      <c r="AR46" s="1095"/>
      <c r="AS46" s="1095"/>
      <c r="AT46" s="1095"/>
      <c r="AU46" s="1095"/>
      <c r="AV46" s="1095"/>
      <c r="AW46" s="1095"/>
      <c r="AX46" s="1095"/>
      <c r="AY46" s="1095"/>
      <c r="BB46" s="1095" t="s">
        <v>860</v>
      </c>
      <c r="BC46" s="1095"/>
      <c r="BD46" s="1095"/>
      <c r="BE46" s="1095"/>
      <c r="BF46" s="1095"/>
      <c r="BG46" s="1095"/>
      <c r="BH46" s="1095"/>
      <c r="BI46" s="1095"/>
      <c r="BJ46" s="1095"/>
      <c r="BK46" s="1095"/>
      <c r="BL46" s="1095"/>
      <c r="BM46" s="1095"/>
      <c r="BN46" s="1095"/>
      <c r="BO46" s="1095"/>
      <c r="BP46" s="1095"/>
      <c r="BQ46" s="1095"/>
      <c r="BR46" s="1095"/>
      <c r="BS46" s="1095"/>
      <c r="BT46" s="1095"/>
      <c r="BU46" s="1095"/>
      <c r="BV46" s="1095"/>
      <c r="BW46" s="1095"/>
      <c r="BX46" s="1095"/>
      <c r="BY46" s="1095"/>
      <c r="BZ46" s="1095"/>
      <c r="CA46" s="1095"/>
      <c r="CB46" s="1095"/>
      <c r="CC46" s="1095"/>
      <c r="CD46" s="1095"/>
      <c r="CE46" s="1095"/>
      <c r="CF46" s="1095"/>
      <c r="CG46" s="1095"/>
      <c r="CH46" s="1095"/>
      <c r="CI46" s="1095"/>
      <c r="CJ46" s="1095"/>
      <c r="CK46" s="1095"/>
      <c r="CL46" s="1095"/>
      <c r="CM46" s="1095"/>
      <c r="CN46" s="1095"/>
      <c r="CO46" s="1095"/>
      <c r="CP46" s="1095"/>
      <c r="CQ46" s="1095"/>
      <c r="CR46" s="1095"/>
      <c r="CS46" s="1095"/>
      <c r="CT46" s="1095"/>
      <c r="CU46" s="1095"/>
      <c r="CV46" s="1095"/>
      <c r="CW46" s="1095"/>
      <c r="CX46" s="1095"/>
      <c r="CY46" s="1095"/>
    </row>
    <row r="47" spans="2:103" s="35" customFormat="1" ht="38" customHeight="1">
      <c r="B47" s="1095"/>
      <c r="C47" s="1095"/>
      <c r="D47" s="1095"/>
      <c r="E47" s="1095"/>
      <c r="F47" s="1095"/>
      <c r="G47" s="1095"/>
      <c r="H47" s="1095"/>
      <c r="I47" s="1095"/>
      <c r="J47" s="1095"/>
      <c r="K47" s="1095"/>
      <c r="L47" s="1095"/>
      <c r="M47" s="1095"/>
      <c r="N47" s="1095"/>
      <c r="O47" s="1095"/>
      <c r="P47" s="1095"/>
      <c r="Q47" s="1095"/>
      <c r="R47" s="1095"/>
      <c r="S47" s="1095"/>
      <c r="T47" s="1095"/>
      <c r="U47" s="1095"/>
      <c r="V47" s="1095"/>
      <c r="W47" s="1095"/>
      <c r="X47" s="1095"/>
      <c r="Y47" s="1095"/>
      <c r="Z47" s="1095"/>
      <c r="AA47" s="1095"/>
      <c r="AB47" s="1095"/>
      <c r="AC47" s="1095"/>
      <c r="AD47" s="1095"/>
      <c r="AE47" s="1095"/>
      <c r="AF47" s="1095"/>
      <c r="AG47" s="1095"/>
      <c r="AH47" s="1095"/>
      <c r="AI47" s="1095"/>
      <c r="AJ47" s="1095"/>
      <c r="AK47" s="1095"/>
      <c r="AL47" s="1095"/>
      <c r="AM47" s="1095"/>
      <c r="AN47" s="1095"/>
      <c r="AO47" s="1095"/>
      <c r="AP47" s="1095"/>
      <c r="AQ47" s="1095"/>
      <c r="AR47" s="1095"/>
      <c r="AS47" s="1095"/>
      <c r="AT47" s="1095"/>
      <c r="AU47" s="1095"/>
      <c r="AV47" s="1095"/>
      <c r="AW47" s="1095"/>
      <c r="AX47" s="1095"/>
      <c r="AY47" s="1095"/>
      <c r="BB47" s="1095"/>
      <c r="BC47" s="1095"/>
      <c r="BD47" s="1095"/>
      <c r="BE47" s="1095"/>
      <c r="BF47" s="1095"/>
      <c r="BG47" s="1095"/>
      <c r="BH47" s="1095"/>
      <c r="BI47" s="1095"/>
      <c r="BJ47" s="1095"/>
      <c r="BK47" s="1095"/>
      <c r="BL47" s="1095"/>
      <c r="BM47" s="1095"/>
      <c r="BN47" s="1095"/>
      <c r="BO47" s="1095"/>
      <c r="BP47" s="1095"/>
      <c r="BQ47" s="1095"/>
      <c r="BR47" s="1095"/>
      <c r="BS47" s="1095"/>
      <c r="BT47" s="1095"/>
      <c r="BU47" s="1095"/>
      <c r="BV47" s="1095"/>
      <c r="BW47" s="1095"/>
      <c r="BX47" s="1095"/>
      <c r="BY47" s="1095"/>
      <c r="BZ47" s="1095"/>
      <c r="CA47" s="1095"/>
      <c r="CB47" s="1095"/>
      <c r="CC47" s="1095"/>
      <c r="CD47" s="1095"/>
      <c r="CE47" s="1095"/>
      <c r="CF47" s="1095"/>
      <c r="CG47" s="1095"/>
      <c r="CH47" s="1095"/>
      <c r="CI47" s="1095"/>
      <c r="CJ47" s="1095"/>
      <c r="CK47" s="1095"/>
      <c r="CL47" s="1095"/>
      <c r="CM47" s="1095"/>
      <c r="CN47" s="1095"/>
      <c r="CO47" s="1095"/>
      <c r="CP47" s="1095"/>
      <c r="CQ47" s="1095"/>
      <c r="CR47" s="1095"/>
      <c r="CS47" s="1095"/>
      <c r="CT47" s="1095"/>
      <c r="CU47" s="1095"/>
      <c r="CV47" s="1095"/>
      <c r="CW47" s="1095"/>
      <c r="CX47" s="1095"/>
      <c r="CY47" s="1095"/>
    </row>
    <row r="48" spans="2:103" s="35" customFormat="1" ht="16" customHeight="1">
      <c r="B48" s="1095" t="s">
        <v>857</v>
      </c>
      <c r="C48" s="1095"/>
      <c r="D48" s="1095"/>
      <c r="E48" s="1095"/>
      <c r="F48" s="1095"/>
      <c r="G48" s="1095"/>
      <c r="H48" s="1095"/>
      <c r="I48" s="1095"/>
      <c r="J48" s="1095"/>
      <c r="K48" s="1095"/>
      <c r="L48" s="1095"/>
      <c r="M48" s="1095"/>
      <c r="N48" s="1095"/>
      <c r="O48" s="1095"/>
      <c r="P48" s="1095"/>
      <c r="Q48" s="1095"/>
      <c r="R48" s="1095"/>
      <c r="S48" s="1095"/>
      <c r="T48" s="1095"/>
      <c r="U48" s="1095"/>
      <c r="V48" s="1095"/>
      <c r="W48" s="1095"/>
      <c r="X48" s="1095"/>
      <c r="Y48" s="1095"/>
      <c r="Z48" s="1095"/>
      <c r="AA48" s="1095"/>
      <c r="AB48" s="1095"/>
      <c r="AC48" s="1095"/>
      <c r="AD48" s="1095"/>
      <c r="AE48" s="1095"/>
      <c r="AF48" s="1095"/>
      <c r="AG48" s="1095"/>
      <c r="AH48" s="1095"/>
      <c r="AI48" s="1095"/>
      <c r="AJ48" s="1095"/>
      <c r="AK48" s="1095"/>
      <c r="AL48" s="1095"/>
      <c r="AM48" s="1095"/>
      <c r="AN48" s="1095"/>
      <c r="AO48" s="1095"/>
      <c r="AP48" s="1095"/>
      <c r="AQ48" s="1095"/>
      <c r="AR48" s="1095"/>
      <c r="AS48" s="1095"/>
      <c r="AT48" s="1095"/>
      <c r="AU48" s="1095"/>
      <c r="AV48" s="1095"/>
      <c r="AW48" s="1095"/>
      <c r="AX48" s="1095"/>
      <c r="AY48" s="1095"/>
      <c r="BB48" s="1095" t="s">
        <v>857</v>
      </c>
      <c r="BC48" s="1095"/>
      <c r="BD48" s="1095"/>
      <c r="BE48" s="1095"/>
      <c r="BF48" s="1095"/>
      <c r="BG48" s="1095"/>
      <c r="BH48" s="1095"/>
      <c r="BI48" s="1095"/>
      <c r="BJ48" s="1095"/>
      <c r="BK48" s="1095"/>
      <c r="BL48" s="1095"/>
      <c r="BM48" s="1095"/>
      <c r="BN48" s="1095"/>
      <c r="BO48" s="1095"/>
      <c r="BP48" s="1095"/>
      <c r="BQ48" s="1095"/>
      <c r="BR48" s="1095"/>
      <c r="BS48" s="1095"/>
      <c r="BT48" s="1095"/>
      <c r="BU48" s="1095"/>
      <c r="BV48" s="1095"/>
      <c r="BW48" s="1095"/>
      <c r="BX48" s="1095"/>
      <c r="BY48" s="1095"/>
      <c r="BZ48" s="1095"/>
      <c r="CA48" s="1095"/>
      <c r="CB48" s="1095"/>
      <c r="CC48" s="1095"/>
      <c r="CD48" s="1095"/>
      <c r="CE48" s="1095"/>
      <c r="CF48" s="1095"/>
      <c r="CG48" s="1095"/>
      <c r="CH48" s="1095"/>
      <c r="CI48" s="1095"/>
      <c r="CJ48" s="1095"/>
      <c r="CK48" s="1095"/>
      <c r="CL48" s="1095"/>
      <c r="CM48" s="1095"/>
      <c r="CN48" s="1095"/>
      <c r="CO48" s="1095"/>
      <c r="CP48" s="1095"/>
      <c r="CQ48" s="1095"/>
      <c r="CR48" s="1095"/>
      <c r="CS48" s="1095"/>
      <c r="CT48" s="1095"/>
      <c r="CU48" s="1095"/>
      <c r="CV48" s="1095"/>
      <c r="CW48" s="1095"/>
      <c r="CX48" s="1095"/>
      <c r="CY48" s="1095"/>
    </row>
    <row r="49" spans="1:104" s="35" customFormat="1" ht="16" customHeight="1">
      <c r="B49" s="1095"/>
      <c r="C49" s="1095"/>
      <c r="D49" s="1095"/>
      <c r="E49" s="1095"/>
      <c r="F49" s="1095"/>
      <c r="G49" s="1095"/>
      <c r="H49" s="1095"/>
      <c r="I49" s="1095"/>
      <c r="J49" s="1095"/>
      <c r="K49" s="1095"/>
      <c r="L49" s="1095"/>
      <c r="M49" s="1095"/>
      <c r="N49" s="1095"/>
      <c r="O49" s="1095"/>
      <c r="P49" s="1095"/>
      <c r="Q49" s="1095"/>
      <c r="R49" s="1095"/>
      <c r="S49" s="1095"/>
      <c r="T49" s="1095"/>
      <c r="U49" s="1095"/>
      <c r="V49" s="1095"/>
      <c r="W49" s="1095"/>
      <c r="X49" s="1095"/>
      <c r="Y49" s="1095"/>
      <c r="Z49" s="1095"/>
      <c r="AA49" s="1095"/>
      <c r="AB49" s="1095"/>
      <c r="AC49" s="1095"/>
      <c r="AD49" s="1095"/>
      <c r="AE49" s="1095"/>
      <c r="AF49" s="1095"/>
      <c r="AG49" s="1095"/>
      <c r="AH49" s="1095"/>
      <c r="AI49" s="1095"/>
      <c r="AJ49" s="1095"/>
      <c r="AK49" s="1095"/>
      <c r="AL49" s="1095"/>
      <c r="AM49" s="1095"/>
      <c r="AN49" s="1095"/>
      <c r="AO49" s="1095"/>
      <c r="AP49" s="1095"/>
      <c r="AQ49" s="1095"/>
      <c r="AR49" s="1095"/>
      <c r="AS49" s="1095"/>
      <c r="AT49" s="1095"/>
      <c r="AU49" s="1095"/>
      <c r="AV49" s="1095"/>
      <c r="AW49" s="1095"/>
      <c r="AX49" s="1095"/>
      <c r="AY49" s="1095"/>
      <c r="BB49" s="1095"/>
      <c r="BC49" s="1095"/>
      <c r="BD49" s="1095"/>
      <c r="BE49" s="1095"/>
      <c r="BF49" s="1095"/>
      <c r="BG49" s="1095"/>
      <c r="BH49" s="1095"/>
      <c r="BI49" s="1095"/>
      <c r="BJ49" s="1095"/>
      <c r="BK49" s="1095"/>
      <c r="BL49" s="1095"/>
      <c r="BM49" s="1095"/>
      <c r="BN49" s="1095"/>
      <c r="BO49" s="1095"/>
      <c r="BP49" s="1095"/>
      <c r="BQ49" s="1095"/>
      <c r="BR49" s="1095"/>
      <c r="BS49" s="1095"/>
      <c r="BT49" s="1095"/>
      <c r="BU49" s="1095"/>
      <c r="BV49" s="1095"/>
      <c r="BW49" s="1095"/>
      <c r="BX49" s="1095"/>
      <c r="BY49" s="1095"/>
      <c r="BZ49" s="1095"/>
      <c r="CA49" s="1095"/>
      <c r="CB49" s="1095"/>
      <c r="CC49" s="1095"/>
      <c r="CD49" s="1095"/>
      <c r="CE49" s="1095"/>
      <c r="CF49" s="1095"/>
      <c r="CG49" s="1095"/>
      <c r="CH49" s="1095"/>
      <c r="CI49" s="1095"/>
      <c r="CJ49" s="1095"/>
      <c r="CK49" s="1095"/>
      <c r="CL49" s="1095"/>
      <c r="CM49" s="1095"/>
      <c r="CN49" s="1095"/>
      <c r="CO49" s="1095"/>
      <c r="CP49" s="1095"/>
      <c r="CQ49" s="1095"/>
      <c r="CR49" s="1095"/>
      <c r="CS49" s="1095"/>
      <c r="CT49" s="1095"/>
      <c r="CU49" s="1095"/>
      <c r="CV49" s="1095"/>
      <c r="CW49" s="1095"/>
      <c r="CX49" s="1095"/>
      <c r="CY49" s="1095"/>
    </row>
    <row r="50" spans="1:104" s="35" customFormat="1" ht="16" customHeight="1">
      <c r="B50" s="1096" t="s">
        <v>858</v>
      </c>
      <c r="C50" s="1096"/>
      <c r="D50" s="1096"/>
      <c r="E50" s="1096"/>
      <c r="F50" s="1096"/>
      <c r="G50" s="1096"/>
      <c r="H50" s="1096"/>
      <c r="I50" s="1096"/>
      <c r="J50" s="1096"/>
      <c r="K50" s="1096"/>
      <c r="L50" s="1096"/>
      <c r="M50" s="1096"/>
      <c r="N50" s="1096"/>
      <c r="O50" s="1096"/>
      <c r="P50" s="1096"/>
      <c r="Q50" s="1096"/>
      <c r="R50" s="1096"/>
      <c r="S50" s="1096"/>
      <c r="T50" s="1096"/>
      <c r="U50" s="1096"/>
      <c r="V50" s="1096"/>
      <c r="W50" s="1096"/>
      <c r="X50" s="1096"/>
      <c r="Y50" s="1096"/>
      <c r="Z50" s="1096"/>
      <c r="AA50" s="1096"/>
      <c r="AB50" s="1096"/>
      <c r="AC50" s="1096"/>
      <c r="AD50" s="1096"/>
      <c r="AE50" s="1096"/>
      <c r="AF50" s="1096"/>
      <c r="AG50" s="1096"/>
      <c r="AH50" s="1096"/>
      <c r="AI50" s="1096"/>
      <c r="AJ50" s="1096"/>
      <c r="AK50" s="1096"/>
      <c r="AL50" s="1096"/>
      <c r="AM50" s="1096"/>
      <c r="AN50" s="1096"/>
      <c r="AO50" s="1096"/>
      <c r="AP50" s="1096"/>
      <c r="AQ50" s="1096"/>
      <c r="AR50" s="1096"/>
      <c r="AS50" s="1096"/>
      <c r="AT50" s="1096"/>
      <c r="AU50" s="1096"/>
      <c r="AV50" s="1096"/>
      <c r="AW50" s="1096"/>
      <c r="AX50" s="1096"/>
      <c r="AY50" s="1096"/>
      <c r="BB50" s="1096" t="s">
        <v>858</v>
      </c>
      <c r="BC50" s="1096"/>
      <c r="BD50" s="1096"/>
      <c r="BE50" s="1096"/>
      <c r="BF50" s="1096"/>
      <c r="BG50" s="1096"/>
      <c r="BH50" s="1096"/>
      <c r="BI50" s="1096"/>
      <c r="BJ50" s="1096"/>
      <c r="BK50" s="1096"/>
      <c r="BL50" s="1096"/>
      <c r="BM50" s="1096"/>
      <c r="BN50" s="1096"/>
      <c r="BO50" s="1096"/>
      <c r="BP50" s="1096"/>
      <c r="BQ50" s="1096"/>
      <c r="BR50" s="1096"/>
      <c r="BS50" s="1096"/>
      <c r="BT50" s="1096"/>
      <c r="BU50" s="1096"/>
      <c r="BV50" s="1096"/>
      <c r="BW50" s="1096"/>
      <c r="BX50" s="1096"/>
      <c r="BY50" s="1096"/>
      <c r="BZ50" s="1096"/>
      <c r="CA50" s="1096"/>
      <c r="CB50" s="1096"/>
      <c r="CC50" s="1096"/>
      <c r="CD50" s="1096"/>
      <c r="CE50" s="1096"/>
      <c r="CF50" s="1096"/>
      <c r="CG50" s="1096"/>
      <c r="CH50" s="1096"/>
      <c r="CI50" s="1096"/>
      <c r="CJ50" s="1096"/>
      <c r="CK50" s="1096"/>
      <c r="CL50" s="1096"/>
      <c r="CM50" s="1096"/>
      <c r="CN50" s="1096"/>
      <c r="CO50" s="1096"/>
      <c r="CP50" s="1096"/>
      <c r="CQ50" s="1096"/>
      <c r="CR50" s="1096"/>
      <c r="CS50" s="1096"/>
      <c r="CT50" s="1096"/>
      <c r="CU50" s="1096"/>
      <c r="CV50" s="1096"/>
      <c r="CW50" s="1096"/>
      <c r="CX50" s="1096"/>
      <c r="CY50" s="1096"/>
    </row>
    <row r="51" spans="1:104" s="35" customFormat="1" ht="16" customHeight="1">
      <c r="B51" s="1096" t="s">
        <v>853</v>
      </c>
      <c r="C51" s="1096"/>
      <c r="D51" s="1096"/>
      <c r="E51" s="1096"/>
      <c r="F51" s="1096"/>
      <c r="G51" s="1096"/>
      <c r="H51" s="1096"/>
      <c r="I51" s="1096"/>
      <c r="J51" s="1096"/>
      <c r="K51" s="1096"/>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1096"/>
      <c r="AH51" s="1096"/>
      <c r="AI51" s="1096"/>
      <c r="AJ51" s="1096"/>
      <c r="AK51" s="1096"/>
      <c r="AL51" s="1096"/>
      <c r="AM51" s="1096"/>
      <c r="AN51" s="1096"/>
      <c r="AO51" s="1096"/>
      <c r="AP51" s="1096"/>
      <c r="AQ51" s="1096"/>
      <c r="AR51" s="1096"/>
      <c r="AS51" s="1096"/>
      <c r="AT51" s="1096"/>
      <c r="AU51" s="1096"/>
      <c r="AV51" s="1096"/>
      <c r="AW51" s="1096"/>
      <c r="AX51" s="1096"/>
      <c r="AY51" s="1096"/>
      <c r="BB51" s="1096" t="s">
        <v>853</v>
      </c>
      <c r="BC51" s="1096"/>
      <c r="BD51" s="1096"/>
      <c r="BE51" s="1096"/>
      <c r="BF51" s="1096"/>
      <c r="BG51" s="1096"/>
      <c r="BH51" s="1096"/>
      <c r="BI51" s="1096"/>
      <c r="BJ51" s="1096"/>
      <c r="BK51" s="1096"/>
      <c r="BL51" s="1096"/>
      <c r="BM51" s="1096"/>
      <c r="BN51" s="1096"/>
      <c r="BO51" s="1096"/>
      <c r="BP51" s="1096"/>
      <c r="BQ51" s="1096"/>
      <c r="BR51" s="1096"/>
      <c r="BS51" s="1096"/>
      <c r="BT51" s="1096"/>
      <c r="BU51" s="1096"/>
      <c r="BV51" s="1096"/>
      <c r="BW51" s="1096"/>
      <c r="BX51" s="1096"/>
      <c r="BY51" s="1096"/>
      <c r="BZ51" s="1096"/>
      <c r="CA51" s="1096"/>
      <c r="CB51" s="1096"/>
      <c r="CC51" s="1096"/>
      <c r="CD51" s="1096"/>
      <c r="CE51" s="1096"/>
      <c r="CF51" s="1096"/>
      <c r="CG51" s="1096"/>
      <c r="CH51" s="1096"/>
      <c r="CI51" s="1096"/>
      <c r="CJ51" s="1096"/>
      <c r="CK51" s="1096"/>
      <c r="CL51" s="1096"/>
      <c r="CM51" s="1096"/>
      <c r="CN51" s="1096"/>
      <c r="CO51" s="1096"/>
      <c r="CP51" s="1096"/>
      <c r="CQ51" s="1096"/>
      <c r="CR51" s="1096"/>
      <c r="CS51" s="1096"/>
      <c r="CT51" s="1096"/>
      <c r="CU51" s="1096"/>
      <c r="CV51" s="1096"/>
      <c r="CW51" s="1096"/>
      <c r="CX51" s="1096"/>
      <c r="CY51" s="1096"/>
    </row>
    <row r="52" spans="1:104" s="35" customFormat="1" ht="16" customHeight="1">
      <c r="B52" s="1096" t="s">
        <v>854</v>
      </c>
      <c r="C52" s="1096"/>
      <c r="D52" s="1096"/>
      <c r="E52" s="1096"/>
      <c r="F52" s="1096"/>
      <c r="G52" s="1096"/>
      <c r="H52" s="1096"/>
      <c r="I52" s="1096"/>
      <c r="J52" s="1096"/>
      <c r="K52" s="1096"/>
      <c r="L52" s="1096"/>
      <c r="M52" s="1096"/>
      <c r="N52" s="1096"/>
      <c r="O52" s="1096"/>
      <c r="P52" s="1096"/>
      <c r="Q52" s="1096"/>
      <c r="R52" s="1096"/>
      <c r="S52" s="1096"/>
      <c r="T52" s="1096"/>
      <c r="U52" s="1096"/>
      <c r="V52" s="1096"/>
      <c r="W52" s="1096"/>
      <c r="X52" s="1096"/>
      <c r="Y52" s="1096"/>
      <c r="Z52" s="1096"/>
      <c r="AA52" s="1096"/>
      <c r="AB52" s="1096"/>
      <c r="AC52" s="1096"/>
      <c r="AD52" s="1096"/>
      <c r="AE52" s="1096"/>
      <c r="AF52" s="1096"/>
      <c r="AG52" s="1096"/>
      <c r="AH52" s="1096"/>
      <c r="AI52" s="1096"/>
      <c r="AJ52" s="1096"/>
      <c r="AK52" s="1096"/>
      <c r="AL52" s="1096"/>
      <c r="AM52" s="1096"/>
      <c r="AN52" s="1096"/>
      <c r="AO52" s="1096"/>
      <c r="AP52" s="1096"/>
      <c r="AQ52" s="1096"/>
      <c r="AR52" s="1096"/>
      <c r="AS52" s="1096"/>
      <c r="AT52" s="1096"/>
      <c r="AU52" s="1096"/>
      <c r="AV52" s="1096"/>
      <c r="AW52" s="1096"/>
      <c r="AX52" s="1096"/>
      <c r="AY52" s="1096"/>
      <c r="BB52" s="1096" t="s">
        <v>855</v>
      </c>
      <c r="BC52" s="1096"/>
      <c r="BD52" s="1096"/>
      <c r="BE52" s="1096"/>
      <c r="BF52" s="1096"/>
      <c r="BG52" s="1096"/>
      <c r="BH52" s="1096"/>
      <c r="BI52" s="1096"/>
      <c r="BJ52" s="1096"/>
      <c r="BK52" s="1096"/>
      <c r="BL52" s="1096"/>
      <c r="BM52" s="1096"/>
      <c r="BN52" s="1096"/>
      <c r="BO52" s="1096"/>
      <c r="BP52" s="1096"/>
      <c r="BQ52" s="1096"/>
      <c r="BR52" s="1096"/>
      <c r="BS52" s="1096"/>
      <c r="BT52" s="1096"/>
      <c r="BU52" s="1096"/>
      <c r="BV52" s="1096"/>
      <c r="BW52" s="1096"/>
      <c r="BX52" s="1096"/>
      <c r="BY52" s="1096"/>
      <c r="BZ52" s="1096"/>
      <c r="CA52" s="1096"/>
      <c r="CB52" s="1096"/>
      <c r="CC52" s="1096"/>
      <c r="CD52" s="1096"/>
      <c r="CE52" s="1096"/>
      <c r="CF52" s="1096"/>
      <c r="CG52" s="1096"/>
      <c r="CH52" s="1096"/>
      <c r="CI52" s="1096"/>
      <c r="CJ52" s="1096"/>
      <c r="CK52" s="1096"/>
      <c r="CL52" s="1096"/>
      <c r="CM52" s="1096"/>
      <c r="CN52" s="1096"/>
      <c r="CO52" s="1096"/>
      <c r="CP52" s="1096"/>
      <c r="CQ52" s="1096"/>
      <c r="CR52" s="1096"/>
      <c r="CS52" s="1096"/>
      <c r="CT52" s="1096"/>
      <c r="CU52" s="1096"/>
      <c r="CV52" s="1096"/>
      <c r="CW52" s="1096"/>
      <c r="CX52" s="1096"/>
      <c r="CY52" s="1096"/>
    </row>
    <row r="53" spans="1:104" ht="15" customHeight="1">
      <c r="B53" s="1097" t="s">
        <v>714</v>
      </c>
      <c r="C53" s="1097"/>
      <c r="D53" s="1097"/>
      <c r="E53" s="1098" t="s">
        <v>49</v>
      </c>
      <c r="F53" s="1098"/>
      <c r="G53" s="1098"/>
      <c r="H53" s="1098"/>
      <c r="I53" s="1098"/>
      <c r="J53" s="1098"/>
      <c r="K53" s="1098"/>
      <c r="L53" s="1098"/>
      <c r="M53" s="1098"/>
      <c r="N53" s="1098"/>
      <c r="O53" s="1098"/>
      <c r="P53" s="1098"/>
      <c r="Q53" s="1098"/>
      <c r="R53" s="1098"/>
      <c r="S53" s="1098"/>
      <c r="T53" s="1098"/>
      <c r="U53" s="1098"/>
      <c r="V53" s="1098"/>
      <c r="W53" s="1098"/>
      <c r="X53" s="1098"/>
      <c r="Y53" s="1098"/>
      <c r="Z53" s="1098"/>
      <c r="AA53" s="1098"/>
      <c r="AB53" s="1098"/>
      <c r="AC53" s="1098"/>
      <c r="AD53" s="1098"/>
      <c r="AE53" s="1098"/>
      <c r="AF53" s="1098"/>
      <c r="AG53" s="1098"/>
      <c r="AH53" s="1098"/>
      <c r="AI53" s="1098"/>
      <c r="AJ53" s="1098"/>
      <c r="AK53" s="1098"/>
      <c r="AL53" s="1098"/>
      <c r="AM53" s="1098"/>
      <c r="AN53" s="1098"/>
      <c r="AO53" s="1098"/>
      <c r="AP53" s="1098"/>
      <c r="AQ53" s="1098"/>
      <c r="AR53" s="1098"/>
      <c r="AS53" s="1098"/>
      <c r="AT53" s="1098"/>
      <c r="AU53" s="1098"/>
      <c r="AV53" s="1098"/>
      <c r="AW53" s="1098"/>
      <c r="AX53" s="1098"/>
      <c r="AY53" s="1098"/>
      <c r="BA53" s="208"/>
      <c r="BB53" s="1099" t="s">
        <v>734</v>
      </c>
      <c r="BC53" s="1099"/>
      <c r="BD53" s="1099"/>
      <c r="BE53" s="1098" t="s">
        <v>49</v>
      </c>
      <c r="BF53" s="1098"/>
      <c r="BG53" s="1098"/>
      <c r="BH53" s="1098"/>
      <c r="BI53" s="1098"/>
      <c r="BJ53" s="1098"/>
      <c r="BK53" s="1098"/>
      <c r="BL53" s="1098"/>
      <c r="BM53" s="1098"/>
      <c r="BN53" s="1098"/>
      <c r="BO53" s="1098"/>
      <c r="BP53" s="1098"/>
      <c r="BQ53" s="1098"/>
      <c r="BR53" s="1098"/>
      <c r="BS53" s="1098"/>
      <c r="BT53" s="1098"/>
      <c r="BU53" s="1098"/>
      <c r="BV53" s="1098"/>
      <c r="BW53" s="1098"/>
      <c r="BX53" s="1098"/>
      <c r="BY53" s="1098"/>
      <c r="BZ53" s="1098"/>
      <c r="CA53" s="1098" t="b">
        <v>0</v>
      </c>
      <c r="CB53" s="1098"/>
      <c r="CC53" s="1098"/>
      <c r="CD53" s="1098"/>
      <c r="CE53" s="1098"/>
      <c r="CF53" s="1098"/>
      <c r="CG53" s="1098"/>
      <c r="CH53" s="1098"/>
      <c r="CI53" s="1098"/>
      <c r="CJ53" s="1098"/>
      <c r="CK53" s="1098"/>
      <c r="CL53" s="1098"/>
      <c r="CM53" s="1098"/>
      <c r="CN53" s="1098"/>
      <c r="CO53" s="1098"/>
      <c r="CP53" s="1098"/>
      <c r="CQ53" s="1098"/>
      <c r="CR53" s="1098"/>
      <c r="CS53" s="1098"/>
      <c r="CT53" s="1098"/>
      <c r="CU53" s="1098"/>
      <c r="CV53" s="1098"/>
      <c r="CW53" s="1098"/>
      <c r="CX53" s="1098"/>
      <c r="CY53" s="1098"/>
    </row>
    <row r="54" spans="1:104" ht="15" customHeight="1">
      <c r="A54" s="15"/>
      <c r="B54" s="1097"/>
      <c r="C54" s="1097"/>
      <c r="D54" s="1097"/>
      <c r="E54" s="1098"/>
      <c r="F54" s="1098"/>
      <c r="G54" s="1098"/>
      <c r="H54" s="1098"/>
      <c r="I54" s="1098"/>
      <c r="J54" s="1098"/>
      <c r="K54" s="1098"/>
      <c r="L54" s="1098"/>
      <c r="M54" s="1098"/>
      <c r="N54" s="1098"/>
      <c r="O54" s="1098"/>
      <c r="P54" s="1098"/>
      <c r="Q54" s="1098"/>
      <c r="R54" s="1098"/>
      <c r="S54" s="1098"/>
      <c r="T54" s="1098"/>
      <c r="U54" s="1098"/>
      <c r="V54" s="1098"/>
      <c r="W54" s="1098"/>
      <c r="X54" s="1098"/>
      <c r="Y54" s="1098"/>
      <c r="Z54" s="1098"/>
      <c r="AA54" s="1098"/>
      <c r="AB54" s="1098"/>
      <c r="AC54" s="1098"/>
      <c r="AD54" s="1098"/>
      <c r="AE54" s="1098"/>
      <c r="AF54" s="1098"/>
      <c r="AG54" s="1098"/>
      <c r="AH54" s="1098"/>
      <c r="AI54" s="1098"/>
      <c r="AJ54" s="1098"/>
      <c r="AK54" s="1098"/>
      <c r="AL54" s="1098"/>
      <c r="AM54" s="1098"/>
      <c r="AN54" s="1098"/>
      <c r="AO54" s="1098"/>
      <c r="AP54" s="1098"/>
      <c r="AQ54" s="1098"/>
      <c r="AR54" s="1098"/>
      <c r="AS54" s="1098"/>
      <c r="AT54" s="1098"/>
      <c r="AU54" s="1098"/>
      <c r="AV54" s="1098"/>
      <c r="AW54" s="1098"/>
      <c r="AX54" s="1098"/>
      <c r="AY54" s="1098"/>
      <c r="AZ54" s="15"/>
      <c r="BA54" s="15"/>
      <c r="BB54" s="1099"/>
      <c r="BC54" s="1099"/>
      <c r="BD54" s="1099"/>
      <c r="BE54" s="1098"/>
      <c r="BF54" s="1098"/>
      <c r="BG54" s="1098"/>
      <c r="BH54" s="1098"/>
      <c r="BI54" s="1098"/>
      <c r="BJ54" s="1098"/>
      <c r="BK54" s="1098"/>
      <c r="BL54" s="1098"/>
      <c r="BM54" s="1098"/>
      <c r="BN54" s="1098"/>
      <c r="BO54" s="1098"/>
      <c r="BP54" s="1098"/>
      <c r="BQ54" s="1098"/>
      <c r="BR54" s="1098"/>
      <c r="BS54" s="1098"/>
      <c r="BT54" s="1098"/>
      <c r="BU54" s="1098"/>
      <c r="BV54" s="1098"/>
      <c r="BW54" s="1098"/>
      <c r="BX54" s="1098"/>
      <c r="BY54" s="1098"/>
      <c r="BZ54" s="1098"/>
      <c r="CA54" s="1098"/>
      <c r="CB54" s="1098"/>
      <c r="CC54" s="1098"/>
      <c r="CD54" s="1098"/>
      <c r="CE54" s="1098"/>
      <c r="CF54" s="1098"/>
      <c r="CG54" s="1098"/>
      <c r="CH54" s="1098"/>
      <c r="CI54" s="1098"/>
      <c r="CJ54" s="1098"/>
      <c r="CK54" s="1098"/>
      <c r="CL54" s="1098"/>
      <c r="CM54" s="1098"/>
      <c r="CN54" s="1098"/>
      <c r="CO54" s="1098"/>
      <c r="CP54" s="1098"/>
      <c r="CQ54" s="1098"/>
      <c r="CR54" s="1098"/>
      <c r="CS54" s="1098"/>
      <c r="CT54" s="1098"/>
      <c r="CU54" s="1098"/>
      <c r="CV54" s="1098"/>
      <c r="CW54" s="1098"/>
      <c r="CX54" s="1098"/>
      <c r="CY54" s="1098"/>
      <c r="CZ54" s="15"/>
    </row>
    <row r="55" spans="1:104" ht="10" customHeight="1"/>
    <row r="56" spans="1:104" ht="15" customHeight="1">
      <c r="C56" s="1094" t="str">
        <f>IF('情報入力シート①（全体）'!$E$10="","  　　年　　月　　日",'情報入力シート①（全体）'!$E$10)</f>
        <v xml:space="preserve">  　　年　　月　　日</v>
      </c>
      <c r="D56" s="1094"/>
      <c r="E56" s="1094"/>
      <c r="F56" s="1094"/>
      <c r="G56" s="1094"/>
      <c r="H56" s="1094"/>
      <c r="I56" s="1094"/>
      <c r="J56" s="1094"/>
      <c r="K56" s="1094"/>
      <c r="L56" s="1094"/>
      <c r="M56" s="16"/>
      <c r="P56" s="16"/>
      <c r="Q56" s="16"/>
      <c r="R56" s="16"/>
      <c r="S56" s="1"/>
      <c r="T56" s="16"/>
      <c r="U56" s="16"/>
      <c r="Z56" s="16"/>
      <c r="AA56" s="16"/>
      <c r="AB56" s="16"/>
      <c r="AC56" s="16"/>
      <c r="AD56" s="16"/>
      <c r="BC56" s="1094">
        <f>'情報入力シート①（全体）'!AA10</f>
        <v>45485</v>
      </c>
      <c r="BD56" s="1094"/>
      <c r="BE56" s="1094"/>
      <c r="BF56" s="1094"/>
      <c r="BG56" s="1094"/>
      <c r="BH56" s="1094"/>
      <c r="BI56" s="1094"/>
      <c r="BJ56" s="1094"/>
      <c r="BK56" s="1094"/>
      <c r="BL56" s="1094"/>
      <c r="BM56" s="1094"/>
      <c r="BP56" s="16"/>
      <c r="BQ56" s="16"/>
      <c r="BR56" s="16"/>
      <c r="BS56" s="1" t="str">
        <f>IF(DA53=TRUE,"","誓約内容を確認し、チェックを入れてください")</f>
        <v>誓約内容を確認し、チェックを入れてください</v>
      </c>
      <c r="BT56" s="16"/>
      <c r="BU56" s="16"/>
      <c r="BZ56" s="16"/>
      <c r="CA56" s="16"/>
      <c r="CB56" s="16"/>
      <c r="CC56" s="16"/>
      <c r="CD56" s="16"/>
    </row>
    <row r="57" spans="1:104" ht="10" customHeight="1"/>
    <row r="58" spans="1:104" ht="15" customHeight="1">
      <c r="C58" s="13" t="s">
        <v>23</v>
      </c>
      <c r="BC58" s="13" t="s">
        <v>23</v>
      </c>
    </row>
    <row r="59" spans="1:104" ht="18.5" customHeight="1">
      <c r="D59" s="1093" t="str">
        <f>IF('情報入力シート①（全体）'!$E$18="","",'情報入力シート①（全体）'!$E$18)</f>
        <v/>
      </c>
      <c r="E59" s="1093"/>
      <c r="F59" s="1093"/>
      <c r="G59" s="1093"/>
      <c r="H59" s="1093"/>
      <c r="I59" s="1093"/>
      <c r="J59" s="1093"/>
      <c r="K59" s="1093"/>
      <c r="L59" s="1093"/>
      <c r="M59" s="1093"/>
      <c r="N59" s="1093"/>
      <c r="O59" s="1093"/>
      <c r="P59" s="1093"/>
      <c r="Q59" s="1093"/>
      <c r="R59" s="1093"/>
      <c r="S59" s="1093"/>
      <c r="T59" s="1093"/>
      <c r="U59" s="1093"/>
      <c r="V59" s="1093"/>
      <c r="W59" s="1093"/>
      <c r="X59" s="1093"/>
      <c r="Y59" s="1093"/>
      <c r="Z59" s="1093"/>
      <c r="AA59" s="1093"/>
      <c r="AB59" s="1093"/>
      <c r="AC59" s="1093"/>
      <c r="AD59" s="1093"/>
      <c r="AE59" s="1093"/>
      <c r="AF59" s="1093"/>
      <c r="AG59" s="1093"/>
      <c r="AH59" s="1093"/>
      <c r="AI59" s="1093"/>
      <c r="AJ59" s="1093"/>
      <c r="AK59" s="1093"/>
      <c r="AL59" s="1093"/>
      <c r="AM59" s="1093"/>
      <c r="AN59" s="1093"/>
      <c r="AO59" s="1093"/>
      <c r="AP59" s="1093"/>
      <c r="AQ59" s="1093"/>
      <c r="AR59" s="1093"/>
      <c r="AS59" s="1093"/>
      <c r="AT59" s="1093"/>
      <c r="AU59" s="1093"/>
      <c r="AV59" s="1093"/>
      <c r="AW59" s="1093"/>
      <c r="AX59" s="18"/>
      <c r="AY59" s="18"/>
      <c r="BD59" s="1093" t="str">
        <f>'情報入力シート①（全体）'!AA18</f>
        <v xml:space="preserve">東京都墨田区×××- </v>
      </c>
      <c r="BE59" s="1093"/>
      <c r="BF59" s="1093"/>
      <c r="BG59" s="1093"/>
      <c r="BH59" s="1093"/>
      <c r="BI59" s="1093"/>
      <c r="BJ59" s="1093"/>
      <c r="BK59" s="1093"/>
      <c r="BL59" s="1093"/>
      <c r="BM59" s="1093"/>
      <c r="BN59" s="1093"/>
      <c r="BO59" s="1093"/>
      <c r="BP59" s="1093"/>
      <c r="BQ59" s="1093"/>
      <c r="BR59" s="1093"/>
      <c r="BS59" s="1093"/>
      <c r="BT59" s="1093"/>
      <c r="BU59" s="1093"/>
      <c r="BV59" s="1093"/>
      <c r="BW59" s="1093"/>
      <c r="BX59" s="1093"/>
      <c r="BY59" s="1093"/>
      <c r="BZ59" s="1093"/>
      <c r="CA59" s="1093"/>
      <c r="CB59" s="1093"/>
      <c r="CC59" s="1093"/>
      <c r="CD59" s="1093"/>
      <c r="CE59" s="1093"/>
      <c r="CF59" s="1093"/>
      <c r="CG59" s="1093"/>
      <c r="CH59" s="1093"/>
      <c r="CI59" s="1093"/>
      <c r="CJ59" s="1093"/>
      <c r="CK59" s="1093"/>
      <c r="CL59" s="1093"/>
      <c r="CM59" s="1093"/>
      <c r="CN59" s="1093"/>
      <c r="CO59" s="1093"/>
      <c r="CP59" s="1093"/>
      <c r="CQ59" s="1093"/>
      <c r="CR59" s="1093"/>
      <c r="CS59" s="1093"/>
      <c r="CT59" s="1093"/>
      <c r="CU59" s="1093"/>
      <c r="CV59" s="1093"/>
      <c r="CW59" s="1093"/>
      <c r="CX59" s="18"/>
      <c r="CY59" s="18"/>
    </row>
    <row r="60" spans="1:104" ht="18.5" customHeight="1">
      <c r="C60" s="13" t="s">
        <v>20</v>
      </c>
      <c r="D60" s="19"/>
      <c r="E60" s="19"/>
      <c r="F60" s="19"/>
      <c r="G60" s="19"/>
      <c r="H60" s="19"/>
      <c r="I60" s="19"/>
      <c r="J60" s="19"/>
      <c r="K60" s="19"/>
      <c r="L60" s="19"/>
      <c r="M60" s="19"/>
      <c r="N60" s="19"/>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BC60" s="13" t="s">
        <v>20</v>
      </c>
      <c r="BD60" s="19"/>
      <c r="BE60" s="19"/>
      <c r="BF60" s="19"/>
      <c r="BG60" s="19"/>
      <c r="BH60" s="19"/>
      <c r="BI60" s="19"/>
      <c r="BJ60" s="19"/>
      <c r="BK60" s="19"/>
      <c r="BL60" s="19"/>
      <c r="BM60" s="19"/>
      <c r="BN60" s="19"/>
      <c r="BO60" s="20"/>
      <c r="BP60" s="20"/>
      <c r="BQ60" s="20"/>
      <c r="BR60" s="20"/>
      <c r="BS60" s="20"/>
      <c r="BT60" s="20"/>
      <c r="BU60" s="20"/>
      <c r="BV60" s="20"/>
      <c r="BW60" s="20"/>
      <c r="BX60" s="20"/>
      <c r="BY60" s="20"/>
      <c r="BZ60" s="20"/>
      <c r="CA60" s="20"/>
      <c r="CB60" s="20"/>
      <c r="CC60" s="20"/>
      <c r="CD60" s="20"/>
      <c r="CE60" s="20"/>
      <c r="CF60" s="20"/>
      <c r="CG60" s="20"/>
      <c r="CH60" s="20"/>
      <c r="CI60" s="20"/>
      <c r="CJ60" s="20"/>
      <c r="CK60" s="20"/>
      <c r="CL60" s="20"/>
      <c r="CM60" s="20"/>
      <c r="CN60" s="20"/>
      <c r="CO60" s="20"/>
      <c r="CP60" s="20"/>
      <c r="CQ60" s="20"/>
      <c r="CR60" s="20"/>
      <c r="CS60" s="20"/>
      <c r="CT60" s="20"/>
      <c r="CU60" s="20"/>
      <c r="CV60" s="20"/>
      <c r="CW60" s="20"/>
    </row>
    <row r="61" spans="1:104" ht="18.5" customHeight="1">
      <c r="D61" s="1093" t="str">
        <f>IF('情報入力シート①（全体）'!$E$15="","",'情報入力シート①（全体）'!$E$15)</f>
        <v/>
      </c>
      <c r="E61" s="1093"/>
      <c r="F61" s="1093"/>
      <c r="G61" s="1093"/>
      <c r="H61" s="1093"/>
      <c r="I61" s="1093"/>
      <c r="J61" s="1093"/>
      <c r="K61" s="1093"/>
      <c r="L61" s="1093"/>
      <c r="M61" s="1093"/>
      <c r="N61" s="1093"/>
      <c r="O61" s="1093"/>
      <c r="P61" s="1093"/>
      <c r="Q61" s="1093"/>
      <c r="R61" s="1093"/>
      <c r="S61" s="1093"/>
      <c r="T61" s="1093"/>
      <c r="U61" s="1093"/>
      <c r="V61" s="1093"/>
      <c r="W61" s="1093"/>
      <c r="X61" s="1093"/>
      <c r="Y61" s="1093"/>
      <c r="Z61" s="1093"/>
      <c r="AA61" s="1093"/>
      <c r="AB61" s="1093"/>
      <c r="AC61" s="1093"/>
      <c r="AD61" s="1093"/>
      <c r="AE61" s="1093"/>
      <c r="AF61" s="1093"/>
      <c r="AG61" s="1093"/>
      <c r="AH61" s="1093"/>
      <c r="AI61" s="1093"/>
      <c r="AJ61" s="1093"/>
      <c r="AK61" s="1093"/>
      <c r="AL61" s="1093"/>
      <c r="AM61" s="1093"/>
      <c r="AN61" s="1093"/>
      <c r="AO61" s="1093"/>
      <c r="AP61" s="1093"/>
      <c r="AQ61" s="1093"/>
      <c r="AR61" s="1093"/>
      <c r="AS61" s="1093"/>
      <c r="AT61" s="1093"/>
      <c r="AU61" s="1093"/>
      <c r="AV61" s="1093"/>
      <c r="AW61" s="1093"/>
      <c r="BD61" s="1093" t="str">
        <f>'情報入力シート①（全体）'!AA15</f>
        <v>株式会社●●●</v>
      </c>
      <c r="BE61" s="1093"/>
      <c r="BF61" s="1093"/>
      <c r="BG61" s="1093"/>
      <c r="BH61" s="1093"/>
      <c r="BI61" s="1093"/>
      <c r="BJ61" s="1093"/>
      <c r="BK61" s="1093"/>
      <c r="BL61" s="1093"/>
      <c r="BM61" s="1093"/>
      <c r="BN61" s="1093"/>
      <c r="BO61" s="1093"/>
      <c r="BP61" s="1093"/>
      <c r="BQ61" s="1093"/>
      <c r="BR61" s="1093"/>
      <c r="BS61" s="1093"/>
      <c r="BT61" s="1093"/>
      <c r="BU61" s="1093"/>
      <c r="BV61" s="1093"/>
      <c r="BW61" s="1093"/>
      <c r="BX61" s="1093"/>
      <c r="BY61" s="1093"/>
      <c r="BZ61" s="1093"/>
      <c r="CA61" s="1093"/>
      <c r="CB61" s="1093"/>
      <c r="CC61" s="1093"/>
      <c r="CD61" s="1093"/>
      <c r="CE61" s="1093"/>
      <c r="CF61" s="1093"/>
      <c r="CG61" s="1093"/>
      <c r="CH61" s="1093"/>
      <c r="CI61" s="1093"/>
      <c r="CJ61" s="1093"/>
      <c r="CK61" s="1093"/>
      <c r="CL61" s="1093"/>
      <c r="CM61" s="1093"/>
      <c r="CN61" s="1093"/>
      <c r="CO61" s="1093"/>
      <c r="CP61" s="1093"/>
      <c r="CQ61" s="1093"/>
      <c r="CR61" s="1093"/>
      <c r="CS61" s="1093"/>
      <c r="CT61" s="1093"/>
      <c r="CU61" s="1093"/>
      <c r="CV61" s="1093"/>
      <c r="CW61" s="1093"/>
    </row>
    <row r="62" spans="1:104" ht="18.5" customHeight="1">
      <c r="C62" s="13" t="s">
        <v>612</v>
      </c>
      <c r="D62" s="20"/>
      <c r="E62" s="20"/>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BC62" s="13" t="s">
        <v>6</v>
      </c>
      <c r="BD62" s="20"/>
      <c r="BE62" s="20"/>
      <c r="BF62" s="20"/>
      <c r="BG62" s="20"/>
      <c r="BH62" s="20"/>
      <c r="BI62" s="20"/>
      <c r="BJ62" s="20"/>
      <c r="BK62" s="20"/>
      <c r="BL62" s="20"/>
      <c r="BM62" s="20"/>
      <c r="BN62" s="20"/>
      <c r="BO62" s="20"/>
      <c r="BP62" s="20"/>
      <c r="BQ62" s="20"/>
      <c r="BR62" s="20"/>
      <c r="BS62" s="20"/>
      <c r="BT62" s="20"/>
      <c r="BU62" s="20"/>
      <c r="BV62" s="20"/>
      <c r="BW62" s="20"/>
      <c r="BX62" s="20"/>
      <c r="BY62" s="20"/>
      <c r="BZ62" s="20"/>
      <c r="CA62" s="20"/>
      <c r="CB62" s="20"/>
      <c r="CC62" s="20"/>
      <c r="CD62" s="20"/>
      <c r="CE62" s="20"/>
      <c r="CF62" s="20"/>
      <c r="CG62" s="20"/>
      <c r="CH62" s="20"/>
      <c r="CI62" s="20"/>
      <c r="CJ62" s="20"/>
      <c r="CK62" s="20"/>
      <c r="CL62" s="20"/>
      <c r="CM62" s="20"/>
      <c r="CN62" s="20"/>
      <c r="CO62" s="20"/>
      <c r="CP62" s="20"/>
      <c r="CQ62" s="20"/>
      <c r="CR62" s="20"/>
      <c r="CS62" s="20"/>
      <c r="CT62" s="20"/>
      <c r="CU62" s="20"/>
      <c r="CV62" s="20"/>
      <c r="CW62" s="20"/>
    </row>
    <row r="63" spans="1:104" ht="18.5" customHeight="1">
      <c r="D63" s="1093" t="str">
        <f>IF('情報入力シート①（全体）'!$E$19="","",'情報入力シート①（全体）'!$E$19)</f>
        <v/>
      </c>
      <c r="E63" s="1093"/>
      <c r="F63" s="1093"/>
      <c r="G63" s="1093"/>
      <c r="H63" s="1093"/>
      <c r="I63" s="1093"/>
      <c r="J63" s="1093"/>
      <c r="K63" s="1093"/>
      <c r="L63" s="1093"/>
      <c r="M63" s="1093"/>
      <c r="N63" s="1093"/>
      <c r="O63" s="1093"/>
      <c r="P63" s="20"/>
      <c r="Q63" s="1093" t="str">
        <f>IF('情報入力シート①（全体）'!$E$21="","",'情報入力シート①（全体）'!$E$21)</f>
        <v/>
      </c>
      <c r="R63" s="1093"/>
      <c r="S63" s="1093"/>
      <c r="T63" s="1093"/>
      <c r="U63" s="1093"/>
      <c r="V63" s="1093"/>
      <c r="W63" s="1093"/>
      <c r="X63" s="1093"/>
      <c r="Y63" s="1093"/>
      <c r="Z63" s="1093"/>
      <c r="AA63" s="1093"/>
      <c r="AB63" s="1093"/>
      <c r="AC63" s="1093"/>
      <c r="AD63" s="1093"/>
      <c r="AE63" s="1093"/>
      <c r="AF63" s="1093"/>
      <c r="AG63" s="1093"/>
      <c r="AH63" s="1093"/>
      <c r="AI63" s="1093"/>
      <c r="AJ63" s="1093"/>
      <c r="AK63" s="1093"/>
      <c r="AL63" s="1093"/>
      <c r="AM63" s="1093"/>
      <c r="AN63" s="1093"/>
      <c r="AO63" s="1093"/>
      <c r="AP63" s="1093"/>
      <c r="AQ63" s="1093"/>
      <c r="AR63" s="1093"/>
      <c r="AS63" s="1093"/>
      <c r="AT63" s="1093"/>
      <c r="AU63" s="1093"/>
      <c r="AV63" s="1093"/>
      <c r="AW63" s="1093"/>
      <c r="BD63" s="1093" t="str">
        <f>'情報入力シート①（全体）'!AA19</f>
        <v>代表取締役</v>
      </c>
      <c r="BE63" s="1093"/>
      <c r="BF63" s="1093"/>
      <c r="BG63" s="1093"/>
      <c r="BH63" s="1093"/>
      <c r="BI63" s="1093"/>
      <c r="BJ63" s="1093"/>
      <c r="BK63" s="1093"/>
      <c r="BL63" s="1093"/>
      <c r="BM63" s="1093"/>
      <c r="BN63" s="1093"/>
      <c r="BO63" s="1093"/>
      <c r="BP63" s="20"/>
      <c r="BQ63" s="1093" t="str">
        <f>'情報入力シート①（全体）'!AA21</f>
        <v>薬剤　太郎</v>
      </c>
      <c r="BR63" s="1093"/>
      <c r="BS63" s="1093"/>
      <c r="BT63" s="1093"/>
      <c r="BU63" s="1093"/>
      <c r="BV63" s="1093"/>
      <c r="BW63" s="1093"/>
      <c r="BX63" s="1093"/>
      <c r="BY63" s="1093"/>
      <c r="BZ63" s="1093"/>
      <c r="CA63" s="1093"/>
      <c r="CB63" s="1093"/>
      <c r="CC63" s="1093"/>
      <c r="CD63" s="1093"/>
      <c r="CE63" s="1093"/>
      <c r="CF63" s="1093"/>
      <c r="CG63" s="1093"/>
      <c r="CH63" s="1093"/>
      <c r="CI63" s="1093"/>
      <c r="CJ63" s="1093"/>
      <c r="CK63" s="1093"/>
      <c r="CL63" s="1093"/>
      <c r="CM63" s="1093"/>
      <c r="CN63" s="1093"/>
      <c r="CO63" s="1093"/>
      <c r="CP63" s="1093"/>
      <c r="CQ63" s="1093"/>
      <c r="CR63" s="1093"/>
      <c r="CS63" s="1093"/>
      <c r="CT63" s="1093"/>
      <c r="CU63" s="1093"/>
      <c r="CV63" s="1093"/>
      <c r="CW63" s="1093"/>
    </row>
    <row r="64" spans="1:104" ht="14" customHeight="1">
      <c r="B64" s="314"/>
      <c r="C64" s="20"/>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1"/>
      <c r="AG64" s="21"/>
      <c r="AH64" s="21"/>
      <c r="AI64" s="21"/>
      <c r="AJ64" s="21"/>
      <c r="AK64" s="21"/>
      <c r="AL64" s="21"/>
      <c r="AM64" s="21"/>
      <c r="AN64" s="21"/>
      <c r="AO64" s="21"/>
      <c r="AP64" s="21"/>
      <c r="AQ64" s="21"/>
      <c r="AR64" s="21"/>
      <c r="AS64" s="21"/>
      <c r="AT64" s="21"/>
      <c r="AU64" s="21"/>
      <c r="AV64" s="21"/>
      <c r="AW64" s="21"/>
      <c r="AX64" s="21"/>
      <c r="AY64" s="21"/>
      <c r="AZ64" s="21"/>
      <c r="BB64" s="314"/>
      <c r="BC64" s="20"/>
      <c r="BD64" s="20"/>
      <c r="BE64" s="20"/>
      <c r="BF64" s="20"/>
      <c r="BG64" s="20"/>
      <c r="BH64" s="20"/>
      <c r="BI64" s="20"/>
      <c r="BJ64" s="20"/>
      <c r="BK64" s="20"/>
      <c r="BL64" s="20"/>
      <c r="BM64" s="20"/>
      <c r="BN64" s="20"/>
      <c r="BO64" s="20"/>
      <c r="BP64" s="20"/>
      <c r="BQ64" s="20"/>
      <c r="BR64" s="20"/>
      <c r="BS64" s="20"/>
      <c r="BT64" s="20"/>
      <c r="BU64" s="20"/>
      <c r="BV64" s="20"/>
      <c r="BW64" s="20"/>
      <c r="BX64" s="20"/>
      <c r="BY64" s="20"/>
      <c r="BZ64" s="20"/>
      <c r="CA64" s="20"/>
      <c r="CB64" s="20"/>
      <c r="CC64" s="20"/>
      <c r="CD64" s="20"/>
      <c r="CE64" s="20"/>
      <c r="CF64" s="21"/>
      <c r="CG64" s="21"/>
      <c r="CH64" s="21"/>
      <c r="CI64" s="21"/>
      <c r="CJ64" s="21"/>
      <c r="CK64" s="21"/>
      <c r="CL64" s="21"/>
      <c r="CM64" s="21"/>
      <c r="CN64" s="21"/>
      <c r="CO64" s="21"/>
      <c r="CP64" s="21"/>
      <c r="CQ64" s="21"/>
      <c r="CR64" s="21"/>
      <c r="CS64" s="21"/>
      <c r="CT64" s="21"/>
      <c r="CU64" s="21"/>
      <c r="CV64" s="21"/>
      <c r="CW64" s="21"/>
      <c r="CX64" s="21"/>
      <c r="CY64" s="21"/>
      <c r="CZ64" s="21"/>
    </row>
    <row r="65" spans="2:103" ht="15" customHeight="1">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22"/>
      <c r="BB65" s="14"/>
      <c r="BC65" s="14"/>
      <c r="BD65" s="14"/>
      <c r="BE65" s="14"/>
      <c r="BF65" s="14"/>
      <c r="BG65" s="14"/>
      <c r="BH65" s="14"/>
      <c r="BI65" s="14"/>
      <c r="BJ65" s="14"/>
      <c r="BK65" s="14"/>
      <c r="BL65" s="14"/>
      <c r="BM65" s="14"/>
      <c r="BN65" s="14"/>
      <c r="BO65" s="14"/>
      <c r="BP65" s="14"/>
      <c r="BQ65" s="14"/>
      <c r="BR65" s="14"/>
      <c r="BS65" s="14"/>
      <c r="BT65" s="14"/>
      <c r="BU65" s="14"/>
      <c r="BV65" s="14"/>
      <c r="BW65" s="14"/>
      <c r="BX65" s="14"/>
      <c r="BY65" s="14"/>
      <c r="BZ65" s="14"/>
      <c r="CA65" s="14"/>
      <c r="CB65" s="14"/>
      <c r="CC65" s="14"/>
      <c r="CD65" s="14"/>
      <c r="CE65" s="14"/>
      <c r="CF65" s="14"/>
      <c r="CG65" s="14"/>
      <c r="CH65" s="14"/>
      <c r="CI65" s="14"/>
      <c r="CJ65" s="14"/>
      <c r="CK65" s="14"/>
      <c r="CL65" s="14"/>
      <c r="CM65" s="14"/>
      <c r="CN65" s="14"/>
      <c r="CO65" s="14"/>
      <c r="CP65" s="14"/>
      <c r="CQ65" s="14"/>
      <c r="CR65" s="14"/>
      <c r="CS65" s="14"/>
      <c r="CT65" s="14"/>
      <c r="CU65" s="14"/>
      <c r="CV65" s="14"/>
      <c r="CW65" s="14"/>
      <c r="CX65" s="22"/>
    </row>
    <row r="66" spans="2:103" ht="15" customHeight="1">
      <c r="AF66" s="14"/>
      <c r="AG66" s="14"/>
      <c r="AH66" s="14"/>
      <c r="AI66" s="14"/>
      <c r="AJ66" s="14"/>
      <c r="AK66" s="14"/>
      <c r="AL66" s="14"/>
      <c r="AM66" s="14"/>
      <c r="AN66" s="14"/>
      <c r="AO66" s="14"/>
      <c r="AP66" s="14"/>
      <c r="AQ66" s="14"/>
      <c r="AR66" s="14"/>
      <c r="AS66" s="14"/>
      <c r="AT66" s="14"/>
      <c r="AU66" s="14"/>
      <c r="AV66" s="14"/>
      <c r="AW66" s="14"/>
      <c r="AX66" s="14"/>
      <c r="AY66" s="14"/>
      <c r="CF66" s="14"/>
      <c r="CG66" s="14"/>
      <c r="CH66" s="14"/>
      <c r="CI66" s="14"/>
      <c r="CJ66" s="14"/>
      <c r="CK66" s="14"/>
      <c r="CL66" s="14"/>
      <c r="CM66" s="14"/>
      <c r="CN66" s="14"/>
      <c r="CO66" s="14"/>
      <c r="CP66" s="14"/>
      <c r="CQ66" s="14"/>
      <c r="CR66" s="14"/>
      <c r="CS66" s="14"/>
      <c r="CT66" s="14"/>
      <c r="CU66" s="14"/>
      <c r="CV66" s="14"/>
      <c r="CW66" s="14"/>
      <c r="CX66" s="14"/>
      <c r="CY66" s="14"/>
    </row>
    <row r="67" spans="2:103" ht="15" customHeight="1">
      <c r="AF67" s="14"/>
      <c r="AG67" s="14"/>
      <c r="AH67" s="14"/>
      <c r="AI67" s="14"/>
      <c r="AJ67" s="14"/>
      <c r="AK67" s="14"/>
      <c r="AL67" s="14"/>
      <c r="AM67" s="14"/>
      <c r="AN67" s="14"/>
      <c r="AO67" s="14"/>
      <c r="AP67" s="14"/>
      <c r="AQ67" s="14"/>
      <c r="AR67" s="14"/>
      <c r="AS67" s="14"/>
      <c r="AT67" s="14"/>
      <c r="AU67" s="14"/>
      <c r="AV67" s="14"/>
      <c r="AW67" s="14"/>
      <c r="AX67" s="14"/>
      <c r="AY67" s="14"/>
      <c r="CF67" s="14"/>
      <c r="CG67" s="14"/>
      <c r="CH67" s="14"/>
      <c r="CI67" s="14"/>
      <c r="CJ67" s="14"/>
      <c r="CK67" s="14"/>
      <c r="CL67" s="14"/>
      <c r="CM67" s="14"/>
      <c r="CN67" s="14"/>
      <c r="CO67" s="14"/>
      <c r="CP67" s="14"/>
      <c r="CQ67" s="14"/>
      <c r="CR67" s="14"/>
      <c r="CS67" s="14"/>
      <c r="CT67" s="14"/>
      <c r="CU67" s="14"/>
      <c r="CV67" s="14"/>
      <c r="CW67" s="14"/>
      <c r="CX67" s="14"/>
      <c r="CY67" s="14"/>
    </row>
    <row r="68" spans="2:103" ht="15" customHeight="1">
      <c r="AF68" s="14"/>
      <c r="AG68" s="14"/>
      <c r="AH68" s="14"/>
      <c r="AI68" s="14"/>
      <c r="AJ68" s="14"/>
      <c r="AK68" s="14"/>
      <c r="AL68" s="14"/>
      <c r="AM68" s="14"/>
      <c r="AN68" s="14"/>
      <c r="AO68" s="14"/>
      <c r="AP68" s="14"/>
      <c r="AQ68" s="14"/>
      <c r="AR68" s="14"/>
      <c r="AS68" s="14"/>
      <c r="AT68" s="14"/>
      <c r="AU68" s="14"/>
      <c r="AV68" s="14"/>
      <c r="AW68" s="14"/>
      <c r="AX68" s="14"/>
      <c r="AY68" s="14"/>
      <c r="CF68" s="14"/>
      <c r="CG68" s="14"/>
      <c r="CH68" s="14"/>
      <c r="CI68" s="14"/>
      <c r="CJ68" s="14"/>
      <c r="CK68" s="14"/>
      <c r="CL68" s="14"/>
      <c r="CM68" s="14"/>
      <c r="CN68" s="14"/>
      <c r="CO68" s="14"/>
      <c r="CP68" s="14"/>
      <c r="CQ68" s="14"/>
      <c r="CR68" s="14"/>
      <c r="CS68" s="14"/>
      <c r="CT68" s="14"/>
      <c r="CU68" s="14"/>
      <c r="CV68" s="14"/>
      <c r="CW68" s="14"/>
      <c r="CX68" s="14"/>
      <c r="CY68" s="14"/>
    </row>
  </sheetData>
  <sheetProtection algorithmName="SHA-512" hashValue="Fv76AgdKhKllq+p1BNon+kSrtVx4hAy05rouAGUF7h0M3YTW2bSTDbCYZx0qh7OOyunwtXvGopRujeWSp1IDVA==" saltValue="eeZgYMn+OjM/M/RSdIKFVQ==" spinCount="100000" sheet="1" selectLockedCells="1"/>
  <mergeCells count="54">
    <mergeCell ref="B3:AY4"/>
    <mergeCell ref="BB3:CY4"/>
    <mergeCell ref="B5:AY5"/>
    <mergeCell ref="BB5:CY5"/>
    <mergeCell ref="B10:AY13"/>
    <mergeCell ref="BB10:CY13"/>
    <mergeCell ref="B14:AY16"/>
    <mergeCell ref="BB14:CY16"/>
    <mergeCell ref="B17:AY18"/>
    <mergeCell ref="BB17:CY18"/>
    <mergeCell ref="B19:AY20"/>
    <mergeCell ref="BB19:CY20"/>
    <mergeCell ref="B21:AY23"/>
    <mergeCell ref="BB21:CY23"/>
    <mergeCell ref="B24:AY24"/>
    <mergeCell ref="BB24:CY24"/>
    <mergeCell ref="B25:AY29"/>
    <mergeCell ref="BB25:CY29"/>
    <mergeCell ref="C30:AY30"/>
    <mergeCell ref="BC30:CY30"/>
    <mergeCell ref="B36:AY37"/>
    <mergeCell ref="BB36:CY37"/>
    <mergeCell ref="B38:AY39"/>
    <mergeCell ref="BB38:CY39"/>
    <mergeCell ref="B40:AY41"/>
    <mergeCell ref="BB40:CY41"/>
    <mergeCell ref="B42:AY44"/>
    <mergeCell ref="BB42:CY44"/>
    <mergeCell ref="B46:AY47"/>
    <mergeCell ref="BB46:CY47"/>
    <mergeCell ref="B45:AY45"/>
    <mergeCell ref="BB45:CY45"/>
    <mergeCell ref="B48:AY49"/>
    <mergeCell ref="BB48:CY49"/>
    <mergeCell ref="B50:AY50"/>
    <mergeCell ref="BB50:CY50"/>
    <mergeCell ref="B53:D54"/>
    <mergeCell ref="E53:AY54"/>
    <mergeCell ref="BB53:BD54"/>
    <mergeCell ref="BE53:CY54"/>
    <mergeCell ref="B51:AY51"/>
    <mergeCell ref="BB51:CY51"/>
    <mergeCell ref="B52:AY52"/>
    <mergeCell ref="BB52:CY52"/>
    <mergeCell ref="D63:O63"/>
    <mergeCell ref="Q63:AW63"/>
    <mergeCell ref="BD63:BO63"/>
    <mergeCell ref="BQ63:CW63"/>
    <mergeCell ref="C56:L56"/>
    <mergeCell ref="BC56:BM56"/>
    <mergeCell ref="D59:AW59"/>
    <mergeCell ref="BD59:CW59"/>
    <mergeCell ref="D61:AW61"/>
    <mergeCell ref="BD61:CW61"/>
  </mergeCells>
  <phoneticPr fontId="1"/>
  <dataValidations count="1">
    <dataValidation type="list" allowBlank="1" showInputMessage="1" showErrorMessage="1" sqref="B53:D54 BB53:BD54" xr:uid="{88E07930-E8EB-4E40-B837-BFEE4F97C5F2}">
      <formula1>"□,☑"</formula1>
    </dataValidation>
  </dataValidations>
  <printOptions horizontalCentered="1"/>
  <pageMargins left="0.23622047244094491" right="0.23622047244094491" top="0.55118110236220474" bottom="0.35433070866141736" header="0.31496062992125984" footer="0.31496062992125984"/>
  <pageSetup paperSize="9" scale="73" fitToWidth="0" orientation="portrait" blackAndWhite="1" r:id="rId1"/>
  <colBreaks count="1" manualBreakCount="1">
    <brk id="5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15087-A53D-464E-A49F-CE63AC90C73F}">
  <sheetPr codeName="Sheet10">
    <tabColor theme="4" tint="0.79998168889431442"/>
  </sheetPr>
  <dimension ref="A1:DN60"/>
  <sheetViews>
    <sheetView showZeros="0" view="pageBreakPreview" topLeftCell="A25" zoomScaleNormal="100" zoomScaleSheetLayoutView="100" workbookViewId="0">
      <selection activeCell="B45" sqref="B45:D46"/>
    </sheetView>
  </sheetViews>
  <sheetFormatPr defaultColWidth="2" defaultRowHeight="15" customHeight="1"/>
  <cols>
    <col min="1" max="1" width="2" style="13"/>
    <col min="2" max="2" width="2.1640625" style="13" customWidth="1"/>
    <col min="3" max="52" width="2" style="13"/>
    <col min="53" max="53" width="2.83203125" style="13" customWidth="1"/>
    <col min="54" max="54" width="2.1640625" style="13" customWidth="1"/>
    <col min="55" max="104" width="2" style="13"/>
    <col min="105" max="105" width="6.33203125" style="13" bestFit="1" customWidth="1"/>
    <col min="106" max="16384" width="2" style="13"/>
  </cols>
  <sheetData>
    <row r="1" spans="1:118" ht="18" customHeight="1">
      <c r="A1" s="13" t="s">
        <v>40</v>
      </c>
      <c r="BB1" s="13" t="s">
        <v>40</v>
      </c>
    </row>
    <row r="2" spans="1:118" ht="5" customHeight="1"/>
    <row r="3" spans="1:118" ht="15" customHeight="1">
      <c r="B3" s="1102" t="s">
        <v>41</v>
      </c>
      <c r="C3" s="1102"/>
      <c r="D3" s="1102"/>
      <c r="E3" s="1102"/>
      <c r="F3" s="1102"/>
      <c r="G3" s="1102"/>
      <c r="H3" s="1102"/>
      <c r="I3" s="1102"/>
      <c r="J3" s="1102"/>
      <c r="K3" s="1102"/>
      <c r="L3" s="1102"/>
      <c r="M3" s="1102"/>
      <c r="N3" s="1102"/>
      <c r="O3" s="1102"/>
      <c r="P3" s="1102"/>
      <c r="Q3" s="1102"/>
      <c r="R3" s="1102"/>
      <c r="S3" s="1102"/>
      <c r="T3" s="1102"/>
      <c r="U3" s="1102"/>
      <c r="V3" s="1102"/>
      <c r="W3" s="1102"/>
      <c r="X3" s="1102"/>
      <c r="Y3" s="1102"/>
      <c r="Z3" s="1102"/>
      <c r="AA3" s="1102"/>
      <c r="AB3" s="1102"/>
      <c r="AC3" s="1102"/>
      <c r="AD3" s="1102"/>
      <c r="AE3" s="1102"/>
      <c r="AF3" s="1102"/>
      <c r="AG3" s="1102"/>
      <c r="AH3" s="1102"/>
      <c r="AI3" s="1102"/>
      <c r="AJ3" s="1102"/>
      <c r="AK3" s="1102"/>
      <c r="AL3" s="1102"/>
      <c r="AM3" s="1102"/>
      <c r="AN3" s="1102"/>
      <c r="AO3" s="1102"/>
      <c r="AP3" s="1102"/>
      <c r="AQ3" s="1102"/>
      <c r="AR3" s="1102"/>
      <c r="AS3" s="1102"/>
      <c r="AT3" s="1102"/>
      <c r="AU3" s="1102"/>
      <c r="AV3" s="1102"/>
      <c r="AW3" s="1102"/>
      <c r="AX3" s="1102"/>
      <c r="AY3" s="1102"/>
      <c r="BB3" s="1102" t="s">
        <v>41</v>
      </c>
      <c r="BC3" s="1102"/>
      <c r="BD3" s="1102"/>
      <c r="BE3" s="1102"/>
      <c r="BF3" s="1102"/>
      <c r="BG3" s="1102"/>
      <c r="BH3" s="1102"/>
      <c r="BI3" s="1102"/>
      <c r="BJ3" s="1102"/>
      <c r="BK3" s="1102"/>
      <c r="BL3" s="1102"/>
      <c r="BM3" s="1102"/>
      <c r="BN3" s="1102"/>
      <c r="BO3" s="1102"/>
      <c r="BP3" s="1102"/>
      <c r="BQ3" s="1102"/>
      <c r="BR3" s="1102"/>
      <c r="BS3" s="1102"/>
      <c r="BT3" s="1102"/>
      <c r="BU3" s="1102"/>
      <c r="BV3" s="1102"/>
      <c r="BW3" s="1102"/>
      <c r="BX3" s="1102"/>
      <c r="BY3" s="1102"/>
      <c r="BZ3" s="1102"/>
      <c r="CA3" s="1102"/>
      <c r="CB3" s="1102"/>
      <c r="CC3" s="1102"/>
      <c r="CD3" s="1102"/>
      <c r="CE3" s="1102"/>
      <c r="CF3" s="1102"/>
      <c r="CG3" s="1102"/>
      <c r="CH3" s="1102"/>
      <c r="CI3" s="1102"/>
      <c r="CJ3" s="1102"/>
      <c r="CK3" s="1102"/>
      <c r="CL3" s="1102"/>
      <c r="CM3" s="1102"/>
      <c r="CN3" s="1102"/>
      <c r="CO3" s="1102"/>
      <c r="CP3" s="1102"/>
      <c r="CQ3" s="1102"/>
      <c r="CR3" s="1102"/>
      <c r="CS3" s="1102"/>
      <c r="CT3" s="1102"/>
      <c r="CU3" s="1102"/>
      <c r="CV3" s="1102"/>
      <c r="CW3" s="1102"/>
      <c r="CX3" s="1102"/>
      <c r="CY3" s="1102"/>
    </row>
    <row r="4" spans="1:118" ht="14.4" customHeight="1">
      <c r="B4" s="1102"/>
      <c r="C4" s="1102"/>
      <c r="D4" s="1102"/>
      <c r="E4" s="1102"/>
      <c r="F4" s="1102"/>
      <c r="G4" s="1102"/>
      <c r="H4" s="1102"/>
      <c r="I4" s="1102"/>
      <c r="J4" s="1102"/>
      <c r="K4" s="1102"/>
      <c r="L4" s="1102"/>
      <c r="M4" s="1102"/>
      <c r="N4" s="1102"/>
      <c r="O4" s="1102"/>
      <c r="P4" s="1102"/>
      <c r="Q4" s="1102"/>
      <c r="R4" s="1102"/>
      <c r="S4" s="1102"/>
      <c r="T4" s="1102"/>
      <c r="U4" s="1102"/>
      <c r="V4" s="1102"/>
      <c r="W4" s="1102"/>
      <c r="X4" s="1102"/>
      <c r="Y4" s="1102"/>
      <c r="Z4" s="1102"/>
      <c r="AA4" s="1102"/>
      <c r="AB4" s="1102"/>
      <c r="AC4" s="1102"/>
      <c r="AD4" s="1102"/>
      <c r="AE4" s="1102"/>
      <c r="AF4" s="1102"/>
      <c r="AG4" s="1102"/>
      <c r="AH4" s="1102"/>
      <c r="AI4" s="1102"/>
      <c r="AJ4" s="1102"/>
      <c r="AK4" s="1102"/>
      <c r="AL4" s="1102"/>
      <c r="AM4" s="1102"/>
      <c r="AN4" s="1102"/>
      <c r="AO4" s="1102"/>
      <c r="AP4" s="1102"/>
      <c r="AQ4" s="1102"/>
      <c r="AR4" s="1102"/>
      <c r="AS4" s="1102"/>
      <c r="AT4" s="1102"/>
      <c r="AU4" s="1102"/>
      <c r="AV4" s="1102"/>
      <c r="AW4" s="1102"/>
      <c r="AX4" s="1102"/>
      <c r="AY4" s="1102"/>
      <c r="BB4" s="1102"/>
      <c r="BC4" s="1102"/>
      <c r="BD4" s="1102"/>
      <c r="BE4" s="1102"/>
      <c r="BF4" s="1102"/>
      <c r="BG4" s="1102"/>
      <c r="BH4" s="1102"/>
      <c r="BI4" s="1102"/>
      <c r="BJ4" s="1102"/>
      <c r="BK4" s="1102"/>
      <c r="BL4" s="1102"/>
      <c r="BM4" s="1102"/>
      <c r="BN4" s="1102"/>
      <c r="BO4" s="1102"/>
      <c r="BP4" s="1102"/>
      <c r="BQ4" s="1102"/>
      <c r="BR4" s="1102"/>
      <c r="BS4" s="1102"/>
      <c r="BT4" s="1102"/>
      <c r="BU4" s="1102"/>
      <c r="BV4" s="1102"/>
      <c r="BW4" s="1102"/>
      <c r="BX4" s="1102"/>
      <c r="BY4" s="1102"/>
      <c r="BZ4" s="1102"/>
      <c r="CA4" s="1102"/>
      <c r="CB4" s="1102"/>
      <c r="CC4" s="1102"/>
      <c r="CD4" s="1102"/>
      <c r="CE4" s="1102"/>
      <c r="CF4" s="1102"/>
      <c r="CG4" s="1102"/>
      <c r="CH4" s="1102"/>
      <c r="CI4" s="1102"/>
      <c r="CJ4" s="1102"/>
      <c r="CK4" s="1102"/>
      <c r="CL4" s="1102"/>
      <c r="CM4" s="1102"/>
      <c r="CN4" s="1102"/>
      <c r="CO4" s="1102"/>
      <c r="CP4" s="1102"/>
      <c r="CQ4" s="1102"/>
      <c r="CR4" s="1102"/>
      <c r="CS4" s="1102"/>
      <c r="CT4" s="1102"/>
      <c r="CU4" s="1102"/>
      <c r="CV4" s="1102"/>
      <c r="CW4" s="1102"/>
      <c r="CX4" s="1102"/>
      <c r="CY4" s="1102"/>
    </row>
    <row r="5" spans="1:118" ht="18.5" customHeight="1">
      <c r="B5" s="1103" t="s">
        <v>223</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c r="AF5" s="1103"/>
      <c r="AG5" s="1103"/>
      <c r="AH5" s="1103"/>
      <c r="AI5" s="1103"/>
      <c r="AJ5" s="1103"/>
      <c r="AK5" s="1103"/>
      <c r="AL5" s="1103"/>
      <c r="AM5" s="1103"/>
      <c r="AN5" s="1103"/>
      <c r="AO5" s="1103"/>
      <c r="AP5" s="1103"/>
      <c r="AQ5" s="1103"/>
      <c r="AR5" s="1103"/>
      <c r="AS5" s="1103"/>
      <c r="AT5" s="1103"/>
      <c r="AU5" s="1103"/>
      <c r="AV5" s="1103"/>
      <c r="AW5" s="1103"/>
      <c r="AX5" s="1103"/>
      <c r="AY5" s="1103"/>
      <c r="BB5" s="1103" t="s">
        <v>216</v>
      </c>
      <c r="BC5" s="1103"/>
      <c r="BD5" s="1103"/>
      <c r="BE5" s="1103"/>
      <c r="BF5" s="1103"/>
      <c r="BG5" s="1103"/>
      <c r="BH5" s="1103"/>
      <c r="BI5" s="1103"/>
      <c r="BJ5" s="1103"/>
      <c r="BK5" s="1103"/>
      <c r="BL5" s="1103"/>
      <c r="BM5" s="1103"/>
      <c r="BN5" s="1103"/>
      <c r="BO5" s="1103"/>
      <c r="BP5" s="1103"/>
      <c r="BQ5" s="1103"/>
      <c r="BR5" s="1103"/>
      <c r="BS5" s="1103"/>
      <c r="BT5" s="1103"/>
      <c r="BU5" s="1103"/>
      <c r="BV5" s="1103"/>
      <c r="BW5" s="1103"/>
      <c r="BX5" s="1103"/>
      <c r="BY5" s="1103"/>
      <c r="BZ5" s="1103"/>
      <c r="CA5" s="1103"/>
      <c r="CB5" s="1103"/>
      <c r="CC5" s="1103"/>
      <c r="CD5" s="1103"/>
      <c r="CE5" s="1103"/>
      <c r="CF5" s="1103"/>
      <c r="CG5" s="1103"/>
      <c r="CH5" s="1103"/>
      <c r="CI5" s="1103"/>
      <c r="CJ5" s="1103"/>
      <c r="CK5" s="1103"/>
      <c r="CL5" s="1103"/>
      <c r="CM5" s="1103"/>
      <c r="CN5" s="1103"/>
      <c r="CO5" s="1103"/>
      <c r="CP5" s="1103"/>
      <c r="CQ5" s="1103"/>
      <c r="CR5" s="1103"/>
      <c r="CS5" s="1103"/>
      <c r="CT5" s="1103"/>
      <c r="CU5" s="1103"/>
      <c r="CV5" s="1103"/>
      <c r="CW5" s="1103"/>
      <c r="CX5" s="1103"/>
      <c r="CY5" s="1103"/>
    </row>
    <row r="6" spans="1:118" ht="5" customHeight="1">
      <c r="B6" s="312"/>
      <c r="C6" s="312"/>
      <c r="D6" s="312"/>
      <c r="E6" s="312"/>
      <c r="F6" s="312"/>
      <c r="G6" s="312"/>
      <c r="H6" s="312"/>
      <c r="I6" s="312"/>
      <c r="J6" s="312"/>
      <c r="K6" s="312"/>
      <c r="L6" s="312"/>
      <c r="M6" s="312"/>
      <c r="N6" s="312"/>
      <c r="O6" s="312"/>
      <c r="P6" s="312"/>
      <c r="Q6" s="312"/>
      <c r="R6" s="312"/>
      <c r="S6" s="312"/>
      <c r="T6" s="312"/>
      <c r="U6" s="312"/>
      <c r="V6" s="312"/>
      <c r="W6" s="312"/>
      <c r="X6" s="312"/>
      <c r="Y6" s="312"/>
      <c r="Z6" s="312"/>
      <c r="AA6" s="312"/>
      <c r="AB6" s="312"/>
      <c r="AC6" s="312"/>
      <c r="AD6" s="312"/>
      <c r="AE6" s="312"/>
      <c r="AF6" s="312"/>
      <c r="AG6" s="312"/>
      <c r="AH6" s="312"/>
      <c r="AI6" s="312"/>
      <c r="AJ6" s="312"/>
      <c r="AK6" s="312"/>
      <c r="AL6" s="312"/>
      <c r="AM6" s="312"/>
      <c r="AN6" s="312"/>
      <c r="AO6" s="312"/>
      <c r="AP6" s="312"/>
      <c r="AQ6" s="312"/>
      <c r="AR6" s="312"/>
      <c r="AS6" s="312"/>
      <c r="AT6" s="312"/>
      <c r="AU6" s="312"/>
      <c r="AV6" s="312"/>
      <c r="AW6" s="312"/>
      <c r="AX6" s="312"/>
      <c r="AY6" s="312"/>
      <c r="BB6" s="312"/>
      <c r="BC6" s="312"/>
      <c r="BD6" s="312"/>
      <c r="BE6" s="312"/>
      <c r="BF6" s="312"/>
      <c r="BG6" s="312"/>
      <c r="BH6" s="312"/>
      <c r="BI6" s="312"/>
      <c r="BJ6" s="312"/>
      <c r="BK6" s="312"/>
      <c r="BL6" s="312"/>
      <c r="BM6" s="312"/>
      <c r="BN6" s="312"/>
      <c r="BO6" s="312"/>
      <c r="BP6" s="312"/>
      <c r="BQ6" s="312"/>
      <c r="BR6" s="312"/>
      <c r="BS6" s="312"/>
      <c r="BT6" s="312"/>
      <c r="BU6" s="312"/>
      <c r="BV6" s="312"/>
      <c r="BW6" s="312"/>
      <c r="BX6" s="312"/>
      <c r="BY6" s="312"/>
      <c r="BZ6" s="312"/>
      <c r="CA6" s="312"/>
      <c r="CB6" s="312"/>
      <c r="CC6" s="312"/>
      <c r="CD6" s="312"/>
      <c r="CE6" s="312"/>
      <c r="CF6" s="312"/>
      <c r="CG6" s="312"/>
      <c r="CH6" s="312"/>
      <c r="CI6" s="312"/>
      <c r="CJ6" s="312"/>
      <c r="CK6" s="312"/>
      <c r="CL6" s="312"/>
      <c r="CM6" s="312"/>
      <c r="CN6" s="312"/>
      <c r="CO6" s="312"/>
      <c r="CP6" s="312"/>
      <c r="CQ6" s="312"/>
      <c r="CR6" s="312"/>
      <c r="CS6" s="312"/>
      <c r="CT6" s="312"/>
      <c r="CU6" s="312"/>
      <c r="CV6" s="312"/>
      <c r="CW6" s="312"/>
      <c r="CX6" s="312"/>
      <c r="CY6" s="312"/>
    </row>
    <row r="7" spans="1:118" ht="18" customHeight="1">
      <c r="B7" s="14" t="s">
        <v>42</v>
      </c>
      <c r="BB7" s="14" t="s">
        <v>42</v>
      </c>
    </row>
    <row r="8" spans="1:118" ht="18" customHeight="1">
      <c r="B8" s="14" t="s">
        <v>43</v>
      </c>
      <c r="BB8" s="14" t="s">
        <v>43</v>
      </c>
    </row>
    <row r="9" spans="1:118" ht="5" customHeight="1"/>
    <row r="10" spans="1:118" s="36" customFormat="1" ht="16" customHeight="1">
      <c r="B10" s="1104" t="s">
        <v>720</v>
      </c>
      <c r="C10" s="1104"/>
      <c r="D10" s="1104"/>
      <c r="E10" s="1104"/>
      <c r="F10" s="1104"/>
      <c r="G10" s="1104"/>
      <c r="H10" s="1104"/>
      <c r="I10" s="1104"/>
      <c r="J10" s="1104"/>
      <c r="K10" s="1104"/>
      <c r="L10" s="1104"/>
      <c r="M10" s="1104"/>
      <c r="N10" s="1104"/>
      <c r="O10" s="1104"/>
      <c r="P10" s="1104"/>
      <c r="Q10" s="1104"/>
      <c r="R10" s="1104"/>
      <c r="S10" s="1104"/>
      <c r="T10" s="1104"/>
      <c r="U10" s="1104"/>
      <c r="V10" s="1104"/>
      <c r="W10" s="1104"/>
      <c r="X10" s="1104"/>
      <c r="Y10" s="1104"/>
      <c r="Z10" s="1104"/>
      <c r="AA10" s="1104"/>
      <c r="AB10" s="1104"/>
      <c r="AC10" s="1104"/>
      <c r="AD10" s="1104"/>
      <c r="AE10" s="1104"/>
      <c r="AF10" s="1104"/>
      <c r="AG10" s="1104"/>
      <c r="AH10" s="1104"/>
      <c r="AI10" s="1104"/>
      <c r="AJ10" s="1104"/>
      <c r="AK10" s="1104"/>
      <c r="AL10" s="1104"/>
      <c r="AM10" s="1104"/>
      <c r="AN10" s="1104"/>
      <c r="AO10" s="1104"/>
      <c r="AP10" s="1104"/>
      <c r="AQ10" s="1104"/>
      <c r="AR10" s="1104"/>
      <c r="AS10" s="1104"/>
      <c r="AT10" s="1104"/>
      <c r="AU10" s="1104"/>
      <c r="AV10" s="1104"/>
      <c r="AW10" s="1104"/>
      <c r="AX10" s="1104"/>
      <c r="AY10" s="1104"/>
      <c r="BB10" s="1104" t="s">
        <v>720</v>
      </c>
      <c r="BC10" s="1104"/>
      <c r="BD10" s="1104"/>
      <c r="BE10" s="1104"/>
      <c r="BF10" s="1104"/>
      <c r="BG10" s="1104"/>
      <c r="BH10" s="1104"/>
      <c r="BI10" s="1104"/>
      <c r="BJ10" s="1104"/>
      <c r="BK10" s="1104"/>
      <c r="BL10" s="1104"/>
      <c r="BM10" s="1104"/>
      <c r="BN10" s="1104"/>
      <c r="BO10" s="1104"/>
      <c r="BP10" s="1104"/>
      <c r="BQ10" s="1104"/>
      <c r="BR10" s="1104"/>
      <c r="BS10" s="1104"/>
      <c r="BT10" s="1104"/>
      <c r="BU10" s="1104"/>
      <c r="BV10" s="1104"/>
      <c r="BW10" s="1104"/>
      <c r="BX10" s="1104"/>
      <c r="BY10" s="1104"/>
      <c r="BZ10" s="1104"/>
      <c r="CA10" s="1104"/>
      <c r="CB10" s="1104"/>
      <c r="CC10" s="1104"/>
      <c r="CD10" s="1104"/>
      <c r="CE10" s="1104"/>
      <c r="CF10" s="1104"/>
      <c r="CG10" s="1104"/>
      <c r="CH10" s="1104"/>
      <c r="CI10" s="1104"/>
      <c r="CJ10" s="1104"/>
      <c r="CK10" s="1104"/>
      <c r="CL10" s="1104"/>
      <c r="CM10" s="1104"/>
      <c r="CN10" s="1104"/>
      <c r="CO10" s="1104"/>
      <c r="CP10" s="1104"/>
      <c r="CQ10" s="1104"/>
      <c r="CR10" s="1104"/>
      <c r="CS10" s="1104"/>
      <c r="CT10" s="1104"/>
      <c r="CU10" s="1104"/>
      <c r="CV10" s="1104"/>
      <c r="CW10" s="1104"/>
      <c r="CX10" s="1104"/>
      <c r="CY10" s="1104"/>
      <c r="DA10" s="37"/>
      <c r="DB10" s="37"/>
      <c r="DC10" s="37"/>
      <c r="DD10" s="37"/>
      <c r="DE10" s="37"/>
      <c r="DF10" s="37"/>
      <c r="DG10" s="37"/>
      <c r="DH10" s="37"/>
      <c r="DI10" s="37"/>
      <c r="DJ10" s="37"/>
      <c r="DK10" s="37"/>
      <c r="DL10" s="37"/>
      <c r="DM10" s="37"/>
      <c r="DN10" s="38"/>
    </row>
    <row r="11" spans="1:118" s="36" customFormat="1" ht="16" customHeight="1">
      <c r="B11" s="1104"/>
      <c r="C11" s="1104"/>
      <c r="D11" s="1104"/>
      <c r="E11" s="1104"/>
      <c r="F11" s="1104"/>
      <c r="G11" s="1104"/>
      <c r="H11" s="1104"/>
      <c r="I11" s="1104"/>
      <c r="J11" s="1104"/>
      <c r="K11" s="1104"/>
      <c r="L11" s="1104"/>
      <c r="M11" s="1104"/>
      <c r="N11" s="1104"/>
      <c r="O11" s="1104"/>
      <c r="P11" s="1104"/>
      <c r="Q11" s="1104"/>
      <c r="R11" s="1104"/>
      <c r="S11" s="1104"/>
      <c r="T11" s="1104"/>
      <c r="U11" s="1104"/>
      <c r="V11" s="1104"/>
      <c r="W11" s="1104"/>
      <c r="X11" s="1104"/>
      <c r="Y11" s="1104"/>
      <c r="Z11" s="1104"/>
      <c r="AA11" s="1104"/>
      <c r="AB11" s="1104"/>
      <c r="AC11" s="1104"/>
      <c r="AD11" s="1104"/>
      <c r="AE11" s="1104"/>
      <c r="AF11" s="1104"/>
      <c r="AG11" s="1104"/>
      <c r="AH11" s="1104"/>
      <c r="AI11" s="1104"/>
      <c r="AJ11" s="1104"/>
      <c r="AK11" s="1104"/>
      <c r="AL11" s="1104"/>
      <c r="AM11" s="1104"/>
      <c r="AN11" s="1104"/>
      <c r="AO11" s="1104"/>
      <c r="AP11" s="1104"/>
      <c r="AQ11" s="1104"/>
      <c r="AR11" s="1104"/>
      <c r="AS11" s="1104"/>
      <c r="AT11" s="1104"/>
      <c r="AU11" s="1104"/>
      <c r="AV11" s="1104"/>
      <c r="AW11" s="1104"/>
      <c r="AX11" s="1104"/>
      <c r="AY11" s="1104"/>
      <c r="BB11" s="1104"/>
      <c r="BC11" s="1104"/>
      <c r="BD11" s="1104"/>
      <c r="BE11" s="1104"/>
      <c r="BF11" s="1104"/>
      <c r="BG11" s="1104"/>
      <c r="BH11" s="1104"/>
      <c r="BI11" s="1104"/>
      <c r="BJ11" s="1104"/>
      <c r="BK11" s="1104"/>
      <c r="BL11" s="1104"/>
      <c r="BM11" s="1104"/>
      <c r="BN11" s="1104"/>
      <c r="BO11" s="1104"/>
      <c r="BP11" s="1104"/>
      <c r="BQ11" s="1104"/>
      <c r="BR11" s="1104"/>
      <c r="BS11" s="1104"/>
      <c r="BT11" s="1104"/>
      <c r="BU11" s="1104"/>
      <c r="BV11" s="1104"/>
      <c r="BW11" s="1104"/>
      <c r="BX11" s="1104"/>
      <c r="BY11" s="1104"/>
      <c r="BZ11" s="1104"/>
      <c r="CA11" s="1104"/>
      <c r="CB11" s="1104"/>
      <c r="CC11" s="1104"/>
      <c r="CD11" s="1104"/>
      <c r="CE11" s="1104"/>
      <c r="CF11" s="1104"/>
      <c r="CG11" s="1104"/>
      <c r="CH11" s="1104"/>
      <c r="CI11" s="1104"/>
      <c r="CJ11" s="1104"/>
      <c r="CK11" s="1104"/>
      <c r="CL11" s="1104"/>
      <c r="CM11" s="1104"/>
      <c r="CN11" s="1104"/>
      <c r="CO11" s="1104"/>
      <c r="CP11" s="1104"/>
      <c r="CQ11" s="1104"/>
      <c r="CR11" s="1104"/>
      <c r="CS11" s="1104"/>
      <c r="CT11" s="1104"/>
      <c r="CU11" s="1104"/>
      <c r="CV11" s="1104"/>
      <c r="CW11" s="1104"/>
      <c r="CX11" s="1104"/>
      <c r="CY11" s="1104"/>
      <c r="DA11" s="37"/>
      <c r="DB11" s="37"/>
      <c r="DC11" s="37"/>
      <c r="DD11" s="37"/>
      <c r="DE11" s="37"/>
      <c r="DF11" s="37"/>
      <c r="DG11" s="37"/>
      <c r="DH11" s="37"/>
      <c r="DI11" s="37"/>
      <c r="DJ11" s="37"/>
      <c r="DK11" s="37"/>
      <c r="DL11" s="37"/>
      <c r="DM11" s="37"/>
      <c r="DN11" s="38"/>
    </row>
    <row r="12" spans="1:118" s="36" customFormat="1" ht="16" customHeight="1">
      <c r="B12" s="1104"/>
      <c r="C12" s="1104"/>
      <c r="D12" s="1104"/>
      <c r="E12" s="1104"/>
      <c r="F12" s="1104"/>
      <c r="G12" s="1104"/>
      <c r="H12" s="1104"/>
      <c r="I12" s="1104"/>
      <c r="J12" s="1104"/>
      <c r="K12" s="1104"/>
      <c r="L12" s="1104"/>
      <c r="M12" s="1104"/>
      <c r="N12" s="1104"/>
      <c r="O12" s="1104"/>
      <c r="P12" s="1104"/>
      <c r="Q12" s="1104"/>
      <c r="R12" s="1104"/>
      <c r="S12" s="1104"/>
      <c r="T12" s="1104"/>
      <c r="U12" s="1104"/>
      <c r="V12" s="1104"/>
      <c r="W12" s="1104"/>
      <c r="X12" s="1104"/>
      <c r="Y12" s="1104"/>
      <c r="Z12" s="1104"/>
      <c r="AA12" s="1104"/>
      <c r="AB12" s="1104"/>
      <c r="AC12" s="1104"/>
      <c r="AD12" s="1104"/>
      <c r="AE12" s="1104"/>
      <c r="AF12" s="1104"/>
      <c r="AG12" s="1104"/>
      <c r="AH12" s="1104"/>
      <c r="AI12" s="1104"/>
      <c r="AJ12" s="1104"/>
      <c r="AK12" s="1104"/>
      <c r="AL12" s="1104"/>
      <c r="AM12" s="1104"/>
      <c r="AN12" s="1104"/>
      <c r="AO12" s="1104"/>
      <c r="AP12" s="1104"/>
      <c r="AQ12" s="1104"/>
      <c r="AR12" s="1104"/>
      <c r="AS12" s="1104"/>
      <c r="AT12" s="1104"/>
      <c r="AU12" s="1104"/>
      <c r="AV12" s="1104"/>
      <c r="AW12" s="1104"/>
      <c r="AX12" s="1104"/>
      <c r="AY12" s="1104"/>
      <c r="BB12" s="1104"/>
      <c r="BC12" s="1104"/>
      <c r="BD12" s="1104"/>
      <c r="BE12" s="1104"/>
      <c r="BF12" s="1104"/>
      <c r="BG12" s="1104"/>
      <c r="BH12" s="1104"/>
      <c r="BI12" s="1104"/>
      <c r="BJ12" s="1104"/>
      <c r="BK12" s="1104"/>
      <c r="BL12" s="1104"/>
      <c r="BM12" s="1104"/>
      <c r="BN12" s="1104"/>
      <c r="BO12" s="1104"/>
      <c r="BP12" s="1104"/>
      <c r="BQ12" s="1104"/>
      <c r="BR12" s="1104"/>
      <c r="BS12" s="1104"/>
      <c r="BT12" s="1104"/>
      <c r="BU12" s="1104"/>
      <c r="BV12" s="1104"/>
      <c r="BW12" s="1104"/>
      <c r="BX12" s="1104"/>
      <c r="BY12" s="1104"/>
      <c r="BZ12" s="1104"/>
      <c r="CA12" s="1104"/>
      <c r="CB12" s="1104"/>
      <c r="CC12" s="1104"/>
      <c r="CD12" s="1104"/>
      <c r="CE12" s="1104"/>
      <c r="CF12" s="1104"/>
      <c r="CG12" s="1104"/>
      <c r="CH12" s="1104"/>
      <c r="CI12" s="1104"/>
      <c r="CJ12" s="1104"/>
      <c r="CK12" s="1104"/>
      <c r="CL12" s="1104"/>
      <c r="CM12" s="1104"/>
      <c r="CN12" s="1104"/>
      <c r="CO12" s="1104"/>
      <c r="CP12" s="1104"/>
      <c r="CQ12" s="1104"/>
      <c r="CR12" s="1104"/>
      <c r="CS12" s="1104"/>
      <c r="CT12" s="1104"/>
      <c r="CU12" s="1104"/>
      <c r="CV12" s="1104"/>
      <c r="CW12" s="1104"/>
      <c r="CX12" s="1104"/>
      <c r="CY12" s="1104"/>
      <c r="DA12" s="37"/>
      <c r="DB12" s="37"/>
      <c r="DC12" s="37"/>
      <c r="DD12" s="37"/>
      <c r="DE12" s="37"/>
      <c r="DF12" s="37"/>
      <c r="DG12" s="37"/>
      <c r="DH12" s="37"/>
      <c r="DI12" s="37"/>
      <c r="DJ12" s="37"/>
      <c r="DK12" s="37"/>
      <c r="DL12" s="37"/>
      <c r="DM12" s="37"/>
      <c r="DN12" s="38"/>
    </row>
    <row r="13" spans="1:118" s="35" customFormat="1" ht="16" customHeight="1">
      <c r="B13" s="1100" t="s">
        <v>224</v>
      </c>
      <c r="C13" s="1100"/>
      <c r="D13" s="1100"/>
      <c r="E13" s="1100"/>
      <c r="F13" s="1100"/>
      <c r="G13" s="1100"/>
      <c r="H13" s="1100"/>
      <c r="I13" s="1100"/>
      <c r="J13" s="1100"/>
      <c r="K13" s="1100"/>
      <c r="L13" s="1100"/>
      <c r="M13" s="1100"/>
      <c r="N13" s="1100"/>
      <c r="O13" s="1100"/>
      <c r="P13" s="1100"/>
      <c r="Q13" s="1100"/>
      <c r="R13" s="1100"/>
      <c r="S13" s="1100"/>
      <c r="T13" s="1100"/>
      <c r="U13" s="1100"/>
      <c r="V13" s="1100"/>
      <c r="W13" s="1100"/>
      <c r="X13" s="1100"/>
      <c r="Y13" s="1100"/>
      <c r="Z13" s="1100"/>
      <c r="AA13" s="1100"/>
      <c r="AB13" s="1100"/>
      <c r="AC13" s="1100"/>
      <c r="AD13" s="1100"/>
      <c r="AE13" s="1100"/>
      <c r="AF13" s="1100"/>
      <c r="AG13" s="1100"/>
      <c r="AH13" s="1100"/>
      <c r="AI13" s="1100"/>
      <c r="AJ13" s="1100"/>
      <c r="AK13" s="1100"/>
      <c r="AL13" s="1100"/>
      <c r="AM13" s="1100"/>
      <c r="AN13" s="1100"/>
      <c r="AO13" s="1100"/>
      <c r="AP13" s="1100"/>
      <c r="AQ13" s="1100"/>
      <c r="AR13" s="1100"/>
      <c r="AS13" s="1100"/>
      <c r="AT13" s="1100"/>
      <c r="AU13" s="1100"/>
      <c r="AV13" s="1100"/>
      <c r="AW13" s="1100"/>
      <c r="AX13" s="1100"/>
      <c r="AY13" s="1100"/>
      <c r="BB13" s="1100" t="s">
        <v>224</v>
      </c>
      <c r="BC13" s="1100"/>
      <c r="BD13" s="1100"/>
      <c r="BE13" s="1100"/>
      <c r="BF13" s="1100"/>
      <c r="BG13" s="1100"/>
      <c r="BH13" s="1100"/>
      <c r="BI13" s="1100"/>
      <c r="BJ13" s="1100"/>
      <c r="BK13" s="1100"/>
      <c r="BL13" s="1100"/>
      <c r="BM13" s="1100"/>
      <c r="BN13" s="1100"/>
      <c r="BO13" s="1100"/>
      <c r="BP13" s="1100"/>
      <c r="BQ13" s="1100"/>
      <c r="BR13" s="1100"/>
      <c r="BS13" s="1100"/>
      <c r="BT13" s="1100"/>
      <c r="BU13" s="1100"/>
      <c r="BV13" s="1100"/>
      <c r="BW13" s="1100"/>
      <c r="BX13" s="1100"/>
      <c r="BY13" s="1100"/>
      <c r="BZ13" s="1100"/>
      <c r="CA13" s="1100"/>
      <c r="CB13" s="1100"/>
      <c r="CC13" s="1100"/>
      <c r="CD13" s="1100"/>
      <c r="CE13" s="1100"/>
      <c r="CF13" s="1100"/>
      <c r="CG13" s="1100"/>
      <c r="CH13" s="1100"/>
      <c r="CI13" s="1100"/>
      <c r="CJ13" s="1100"/>
      <c r="CK13" s="1100"/>
      <c r="CL13" s="1100"/>
      <c r="CM13" s="1100"/>
      <c r="CN13" s="1100"/>
      <c r="CO13" s="1100"/>
      <c r="CP13" s="1100"/>
      <c r="CQ13" s="1100"/>
      <c r="CR13" s="1100"/>
      <c r="CS13" s="1100"/>
      <c r="CT13" s="1100"/>
      <c r="CU13" s="1100"/>
      <c r="CV13" s="1100"/>
      <c r="CW13" s="1100"/>
      <c r="CX13" s="1100"/>
      <c r="CY13" s="1100"/>
    </row>
    <row r="14" spans="1:118" s="35" customFormat="1" ht="16" customHeight="1">
      <c r="B14" s="1100"/>
      <c r="C14" s="1100"/>
      <c r="D14" s="1100"/>
      <c r="E14" s="1100"/>
      <c r="F14" s="1100"/>
      <c r="G14" s="1100"/>
      <c r="H14" s="1100"/>
      <c r="I14" s="1100"/>
      <c r="J14" s="1100"/>
      <c r="K14" s="1100"/>
      <c r="L14" s="1100"/>
      <c r="M14" s="1100"/>
      <c r="N14" s="1100"/>
      <c r="O14" s="1100"/>
      <c r="P14" s="1100"/>
      <c r="Q14" s="1100"/>
      <c r="R14" s="1100"/>
      <c r="S14" s="1100"/>
      <c r="T14" s="1100"/>
      <c r="U14" s="1100"/>
      <c r="V14" s="1100"/>
      <c r="W14" s="1100"/>
      <c r="X14" s="1100"/>
      <c r="Y14" s="1100"/>
      <c r="Z14" s="1100"/>
      <c r="AA14" s="1100"/>
      <c r="AB14" s="1100"/>
      <c r="AC14" s="1100"/>
      <c r="AD14" s="1100"/>
      <c r="AE14" s="1100"/>
      <c r="AF14" s="1100"/>
      <c r="AG14" s="1100"/>
      <c r="AH14" s="1100"/>
      <c r="AI14" s="1100"/>
      <c r="AJ14" s="1100"/>
      <c r="AK14" s="1100"/>
      <c r="AL14" s="1100"/>
      <c r="AM14" s="1100"/>
      <c r="AN14" s="1100"/>
      <c r="AO14" s="1100"/>
      <c r="AP14" s="1100"/>
      <c r="AQ14" s="1100"/>
      <c r="AR14" s="1100"/>
      <c r="AS14" s="1100"/>
      <c r="AT14" s="1100"/>
      <c r="AU14" s="1100"/>
      <c r="AV14" s="1100"/>
      <c r="AW14" s="1100"/>
      <c r="AX14" s="1100"/>
      <c r="AY14" s="1100"/>
      <c r="BB14" s="1100"/>
      <c r="BC14" s="1100"/>
      <c r="BD14" s="1100"/>
      <c r="BE14" s="1100"/>
      <c r="BF14" s="1100"/>
      <c r="BG14" s="1100"/>
      <c r="BH14" s="1100"/>
      <c r="BI14" s="1100"/>
      <c r="BJ14" s="1100"/>
      <c r="BK14" s="1100"/>
      <c r="BL14" s="1100"/>
      <c r="BM14" s="1100"/>
      <c r="BN14" s="1100"/>
      <c r="BO14" s="1100"/>
      <c r="BP14" s="1100"/>
      <c r="BQ14" s="1100"/>
      <c r="BR14" s="1100"/>
      <c r="BS14" s="1100"/>
      <c r="BT14" s="1100"/>
      <c r="BU14" s="1100"/>
      <c r="BV14" s="1100"/>
      <c r="BW14" s="1100"/>
      <c r="BX14" s="1100"/>
      <c r="BY14" s="1100"/>
      <c r="BZ14" s="1100"/>
      <c r="CA14" s="1100"/>
      <c r="CB14" s="1100"/>
      <c r="CC14" s="1100"/>
      <c r="CD14" s="1100"/>
      <c r="CE14" s="1100"/>
      <c r="CF14" s="1100"/>
      <c r="CG14" s="1100"/>
      <c r="CH14" s="1100"/>
      <c r="CI14" s="1100"/>
      <c r="CJ14" s="1100"/>
      <c r="CK14" s="1100"/>
      <c r="CL14" s="1100"/>
      <c r="CM14" s="1100"/>
      <c r="CN14" s="1100"/>
      <c r="CO14" s="1100"/>
      <c r="CP14" s="1100"/>
      <c r="CQ14" s="1100"/>
      <c r="CR14" s="1100"/>
      <c r="CS14" s="1100"/>
      <c r="CT14" s="1100"/>
      <c r="CU14" s="1100"/>
      <c r="CV14" s="1100"/>
      <c r="CW14" s="1100"/>
      <c r="CX14" s="1100"/>
      <c r="CY14" s="1100"/>
    </row>
    <row r="15" spans="1:118" s="35" customFormat="1" ht="16" customHeight="1">
      <c r="B15" s="1100"/>
      <c r="C15" s="1100"/>
      <c r="D15" s="1100"/>
      <c r="E15" s="1100"/>
      <c r="F15" s="1100"/>
      <c r="G15" s="1100"/>
      <c r="H15" s="1100"/>
      <c r="I15" s="1100"/>
      <c r="J15" s="1100"/>
      <c r="K15" s="1100"/>
      <c r="L15" s="1100"/>
      <c r="M15" s="1100"/>
      <c r="N15" s="1100"/>
      <c r="O15" s="1100"/>
      <c r="P15" s="1100"/>
      <c r="Q15" s="1100"/>
      <c r="R15" s="1100"/>
      <c r="S15" s="1100"/>
      <c r="T15" s="1100"/>
      <c r="U15" s="1100"/>
      <c r="V15" s="1100"/>
      <c r="W15" s="1100"/>
      <c r="X15" s="1100"/>
      <c r="Y15" s="1100"/>
      <c r="Z15" s="1100"/>
      <c r="AA15" s="1100"/>
      <c r="AB15" s="1100"/>
      <c r="AC15" s="1100"/>
      <c r="AD15" s="1100"/>
      <c r="AE15" s="1100"/>
      <c r="AF15" s="1100"/>
      <c r="AG15" s="1100"/>
      <c r="AH15" s="1100"/>
      <c r="AI15" s="1100"/>
      <c r="AJ15" s="1100"/>
      <c r="AK15" s="1100"/>
      <c r="AL15" s="1100"/>
      <c r="AM15" s="1100"/>
      <c r="AN15" s="1100"/>
      <c r="AO15" s="1100"/>
      <c r="AP15" s="1100"/>
      <c r="AQ15" s="1100"/>
      <c r="AR15" s="1100"/>
      <c r="AS15" s="1100"/>
      <c r="AT15" s="1100"/>
      <c r="AU15" s="1100"/>
      <c r="AV15" s="1100"/>
      <c r="AW15" s="1100"/>
      <c r="AX15" s="1100"/>
      <c r="AY15" s="1100"/>
      <c r="BB15" s="1100"/>
      <c r="BC15" s="1100"/>
      <c r="BD15" s="1100"/>
      <c r="BE15" s="1100"/>
      <c r="BF15" s="1100"/>
      <c r="BG15" s="1100"/>
      <c r="BH15" s="1100"/>
      <c r="BI15" s="1100"/>
      <c r="BJ15" s="1100"/>
      <c r="BK15" s="1100"/>
      <c r="BL15" s="1100"/>
      <c r="BM15" s="1100"/>
      <c r="BN15" s="1100"/>
      <c r="BO15" s="1100"/>
      <c r="BP15" s="1100"/>
      <c r="BQ15" s="1100"/>
      <c r="BR15" s="1100"/>
      <c r="BS15" s="1100"/>
      <c r="BT15" s="1100"/>
      <c r="BU15" s="1100"/>
      <c r="BV15" s="1100"/>
      <c r="BW15" s="1100"/>
      <c r="BX15" s="1100"/>
      <c r="BY15" s="1100"/>
      <c r="BZ15" s="1100"/>
      <c r="CA15" s="1100"/>
      <c r="CB15" s="1100"/>
      <c r="CC15" s="1100"/>
      <c r="CD15" s="1100"/>
      <c r="CE15" s="1100"/>
      <c r="CF15" s="1100"/>
      <c r="CG15" s="1100"/>
      <c r="CH15" s="1100"/>
      <c r="CI15" s="1100"/>
      <c r="CJ15" s="1100"/>
      <c r="CK15" s="1100"/>
      <c r="CL15" s="1100"/>
      <c r="CM15" s="1100"/>
      <c r="CN15" s="1100"/>
      <c r="CO15" s="1100"/>
      <c r="CP15" s="1100"/>
      <c r="CQ15" s="1100"/>
      <c r="CR15" s="1100"/>
      <c r="CS15" s="1100"/>
      <c r="CT15" s="1100"/>
      <c r="CU15" s="1100"/>
      <c r="CV15" s="1100"/>
      <c r="CW15" s="1100"/>
      <c r="CX15" s="1100"/>
      <c r="CY15" s="1100"/>
    </row>
    <row r="16" spans="1:118" s="35" customFormat="1" ht="16" customHeight="1">
      <c r="B16" s="1101" t="s">
        <v>504</v>
      </c>
      <c r="C16" s="1101"/>
      <c r="D16" s="1101"/>
      <c r="E16" s="1101"/>
      <c r="F16" s="1101"/>
      <c r="G16" s="1101"/>
      <c r="H16" s="1101"/>
      <c r="I16" s="1101"/>
      <c r="J16" s="1101"/>
      <c r="K16" s="1101"/>
      <c r="L16" s="1101"/>
      <c r="M16" s="1101"/>
      <c r="N16" s="1101"/>
      <c r="O16" s="1101"/>
      <c r="P16" s="1101"/>
      <c r="Q16" s="1101"/>
      <c r="R16" s="1101"/>
      <c r="S16" s="1101"/>
      <c r="T16" s="1101"/>
      <c r="U16" s="1101"/>
      <c r="V16" s="1101"/>
      <c r="W16" s="1101"/>
      <c r="X16" s="1101"/>
      <c r="Y16" s="1101"/>
      <c r="Z16" s="1101"/>
      <c r="AA16" s="1101"/>
      <c r="AB16" s="1101"/>
      <c r="AC16" s="1101"/>
      <c r="AD16" s="1101"/>
      <c r="AE16" s="1101"/>
      <c r="AF16" s="1101"/>
      <c r="AG16" s="1101"/>
      <c r="AH16" s="1101"/>
      <c r="AI16" s="1101"/>
      <c r="AJ16" s="1101"/>
      <c r="AK16" s="1101"/>
      <c r="AL16" s="1101"/>
      <c r="AM16" s="1101"/>
      <c r="AN16" s="1101"/>
      <c r="AO16" s="1101"/>
      <c r="AP16" s="1101"/>
      <c r="AQ16" s="1101"/>
      <c r="AR16" s="1101"/>
      <c r="AS16" s="1101"/>
      <c r="AT16" s="1101"/>
      <c r="AU16" s="1101"/>
      <c r="AV16" s="1101"/>
      <c r="AW16" s="1101"/>
      <c r="AX16" s="1101"/>
      <c r="AY16" s="1101"/>
      <c r="BB16" s="1101" t="s">
        <v>504</v>
      </c>
      <c r="BC16" s="1101"/>
      <c r="BD16" s="1101"/>
      <c r="BE16" s="1101"/>
      <c r="BF16" s="1101"/>
      <c r="BG16" s="1101"/>
      <c r="BH16" s="1101"/>
      <c r="BI16" s="1101"/>
      <c r="BJ16" s="1101"/>
      <c r="BK16" s="1101"/>
      <c r="BL16" s="1101"/>
      <c r="BM16" s="1101"/>
      <c r="BN16" s="1101"/>
      <c r="BO16" s="1101"/>
      <c r="BP16" s="1101"/>
      <c r="BQ16" s="1101"/>
      <c r="BR16" s="1101"/>
      <c r="BS16" s="1101"/>
      <c r="BT16" s="1101"/>
      <c r="BU16" s="1101"/>
      <c r="BV16" s="1101"/>
      <c r="BW16" s="1101"/>
      <c r="BX16" s="1101"/>
      <c r="BY16" s="1101"/>
      <c r="BZ16" s="1101"/>
      <c r="CA16" s="1101"/>
      <c r="CB16" s="1101"/>
      <c r="CC16" s="1101"/>
      <c r="CD16" s="1101"/>
      <c r="CE16" s="1101"/>
      <c r="CF16" s="1101"/>
      <c r="CG16" s="1101"/>
      <c r="CH16" s="1101"/>
      <c r="CI16" s="1101"/>
      <c r="CJ16" s="1101"/>
      <c r="CK16" s="1101"/>
      <c r="CL16" s="1101"/>
      <c r="CM16" s="1101"/>
      <c r="CN16" s="1101"/>
      <c r="CO16" s="1101"/>
      <c r="CP16" s="1101"/>
      <c r="CQ16" s="1101"/>
      <c r="CR16" s="1101"/>
      <c r="CS16" s="1101"/>
      <c r="CT16" s="1101"/>
      <c r="CU16" s="1101"/>
      <c r="CV16" s="1101"/>
      <c r="CW16" s="1101"/>
      <c r="CX16" s="1101"/>
      <c r="CY16" s="1101"/>
    </row>
    <row r="17" spans="2:103" s="35" customFormat="1" ht="16" customHeight="1">
      <c r="B17" s="1101"/>
      <c r="C17" s="1101"/>
      <c r="D17" s="1101"/>
      <c r="E17" s="1101"/>
      <c r="F17" s="1101"/>
      <c r="G17" s="1101"/>
      <c r="H17" s="1101"/>
      <c r="I17" s="1101"/>
      <c r="J17" s="1101"/>
      <c r="K17" s="1101"/>
      <c r="L17" s="1101"/>
      <c r="M17" s="1101"/>
      <c r="N17" s="1101"/>
      <c r="O17" s="1101"/>
      <c r="P17" s="1101"/>
      <c r="Q17" s="1101"/>
      <c r="R17" s="1101"/>
      <c r="S17" s="1101"/>
      <c r="T17" s="1101"/>
      <c r="U17" s="1101"/>
      <c r="V17" s="1101"/>
      <c r="W17" s="1101"/>
      <c r="X17" s="1101"/>
      <c r="Y17" s="1101"/>
      <c r="Z17" s="1101"/>
      <c r="AA17" s="1101"/>
      <c r="AB17" s="1101"/>
      <c r="AC17" s="1101"/>
      <c r="AD17" s="1101"/>
      <c r="AE17" s="1101"/>
      <c r="AF17" s="1101"/>
      <c r="AG17" s="1101"/>
      <c r="AH17" s="1101"/>
      <c r="AI17" s="1101"/>
      <c r="AJ17" s="1101"/>
      <c r="AK17" s="1101"/>
      <c r="AL17" s="1101"/>
      <c r="AM17" s="1101"/>
      <c r="AN17" s="1101"/>
      <c r="AO17" s="1101"/>
      <c r="AP17" s="1101"/>
      <c r="AQ17" s="1101"/>
      <c r="AR17" s="1101"/>
      <c r="AS17" s="1101"/>
      <c r="AT17" s="1101"/>
      <c r="AU17" s="1101"/>
      <c r="AV17" s="1101"/>
      <c r="AW17" s="1101"/>
      <c r="AX17" s="1101"/>
      <c r="AY17" s="1101"/>
      <c r="BB17" s="1101"/>
      <c r="BC17" s="1101"/>
      <c r="BD17" s="1101"/>
      <c r="BE17" s="1101"/>
      <c r="BF17" s="1101"/>
      <c r="BG17" s="1101"/>
      <c r="BH17" s="1101"/>
      <c r="BI17" s="1101"/>
      <c r="BJ17" s="1101"/>
      <c r="BK17" s="1101"/>
      <c r="BL17" s="1101"/>
      <c r="BM17" s="1101"/>
      <c r="BN17" s="1101"/>
      <c r="BO17" s="1101"/>
      <c r="BP17" s="1101"/>
      <c r="BQ17" s="1101"/>
      <c r="BR17" s="1101"/>
      <c r="BS17" s="1101"/>
      <c r="BT17" s="1101"/>
      <c r="BU17" s="1101"/>
      <c r="BV17" s="1101"/>
      <c r="BW17" s="1101"/>
      <c r="BX17" s="1101"/>
      <c r="BY17" s="1101"/>
      <c r="BZ17" s="1101"/>
      <c r="CA17" s="1101"/>
      <c r="CB17" s="1101"/>
      <c r="CC17" s="1101"/>
      <c r="CD17" s="1101"/>
      <c r="CE17" s="1101"/>
      <c r="CF17" s="1101"/>
      <c r="CG17" s="1101"/>
      <c r="CH17" s="1101"/>
      <c r="CI17" s="1101"/>
      <c r="CJ17" s="1101"/>
      <c r="CK17" s="1101"/>
      <c r="CL17" s="1101"/>
      <c r="CM17" s="1101"/>
      <c r="CN17" s="1101"/>
      <c r="CO17" s="1101"/>
      <c r="CP17" s="1101"/>
      <c r="CQ17" s="1101"/>
      <c r="CR17" s="1101"/>
      <c r="CS17" s="1101"/>
      <c r="CT17" s="1101"/>
      <c r="CU17" s="1101"/>
      <c r="CV17" s="1101"/>
      <c r="CW17" s="1101"/>
      <c r="CX17" s="1101"/>
      <c r="CY17" s="1101"/>
    </row>
    <row r="18" spans="2:103" s="35" customFormat="1" ht="16" customHeight="1">
      <c r="B18" s="1101" t="s">
        <v>529</v>
      </c>
      <c r="C18" s="1101"/>
      <c r="D18" s="1101"/>
      <c r="E18" s="1101"/>
      <c r="F18" s="1101"/>
      <c r="G18" s="1101"/>
      <c r="H18" s="1101"/>
      <c r="I18" s="1101"/>
      <c r="J18" s="1101"/>
      <c r="K18" s="1101"/>
      <c r="L18" s="1101"/>
      <c r="M18" s="1101"/>
      <c r="N18" s="1101"/>
      <c r="O18" s="1101"/>
      <c r="P18" s="1101"/>
      <c r="Q18" s="1101"/>
      <c r="R18" s="1101"/>
      <c r="S18" s="1101"/>
      <c r="T18" s="1101"/>
      <c r="U18" s="1101"/>
      <c r="V18" s="1101"/>
      <c r="W18" s="1101"/>
      <c r="X18" s="1101"/>
      <c r="Y18" s="1101"/>
      <c r="Z18" s="1101"/>
      <c r="AA18" s="1101"/>
      <c r="AB18" s="1101"/>
      <c r="AC18" s="1101"/>
      <c r="AD18" s="1101"/>
      <c r="AE18" s="1101"/>
      <c r="AF18" s="1101"/>
      <c r="AG18" s="1101"/>
      <c r="AH18" s="1101"/>
      <c r="AI18" s="1101"/>
      <c r="AJ18" s="1101"/>
      <c r="AK18" s="1101"/>
      <c r="AL18" s="1101"/>
      <c r="AM18" s="1101"/>
      <c r="AN18" s="1101"/>
      <c r="AO18" s="1101"/>
      <c r="AP18" s="1101"/>
      <c r="AQ18" s="1101"/>
      <c r="AR18" s="1101"/>
      <c r="AS18" s="1101"/>
      <c r="AT18" s="1101"/>
      <c r="AU18" s="1101"/>
      <c r="AV18" s="1101"/>
      <c r="AW18" s="1101"/>
      <c r="AX18" s="1101"/>
      <c r="AY18" s="1101"/>
      <c r="BB18" s="1101" t="s">
        <v>529</v>
      </c>
      <c r="BC18" s="1101"/>
      <c r="BD18" s="1101"/>
      <c r="BE18" s="1101"/>
      <c r="BF18" s="1101"/>
      <c r="BG18" s="1101"/>
      <c r="BH18" s="1101"/>
      <c r="BI18" s="1101"/>
      <c r="BJ18" s="1101"/>
      <c r="BK18" s="1101"/>
      <c r="BL18" s="1101"/>
      <c r="BM18" s="1101"/>
      <c r="BN18" s="1101"/>
      <c r="BO18" s="1101"/>
      <c r="BP18" s="1101"/>
      <c r="BQ18" s="1101"/>
      <c r="BR18" s="1101"/>
      <c r="BS18" s="1101"/>
      <c r="BT18" s="1101"/>
      <c r="BU18" s="1101"/>
      <c r="BV18" s="1101"/>
      <c r="BW18" s="1101"/>
      <c r="BX18" s="1101"/>
      <c r="BY18" s="1101"/>
      <c r="BZ18" s="1101"/>
      <c r="CA18" s="1101"/>
      <c r="CB18" s="1101"/>
      <c r="CC18" s="1101"/>
      <c r="CD18" s="1101"/>
      <c r="CE18" s="1101"/>
      <c r="CF18" s="1101"/>
      <c r="CG18" s="1101"/>
      <c r="CH18" s="1101"/>
      <c r="CI18" s="1101"/>
      <c r="CJ18" s="1101"/>
      <c r="CK18" s="1101"/>
      <c r="CL18" s="1101"/>
      <c r="CM18" s="1101"/>
      <c r="CN18" s="1101"/>
      <c r="CO18" s="1101"/>
      <c r="CP18" s="1101"/>
      <c r="CQ18" s="1101"/>
      <c r="CR18" s="1101"/>
      <c r="CS18" s="1101"/>
      <c r="CT18" s="1101"/>
      <c r="CU18" s="1101"/>
      <c r="CV18" s="1101"/>
      <c r="CW18" s="1101"/>
      <c r="CX18" s="1101"/>
      <c r="CY18" s="1101"/>
    </row>
    <row r="19" spans="2:103" s="35" customFormat="1" ht="16" customHeight="1">
      <c r="B19" s="1101"/>
      <c r="C19" s="1101"/>
      <c r="D19" s="1101"/>
      <c r="E19" s="1101"/>
      <c r="F19" s="1101"/>
      <c r="G19" s="1101"/>
      <c r="H19" s="1101"/>
      <c r="I19" s="1101"/>
      <c r="J19" s="1101"/>
      <c r="K19" s="1101"/>
      <c r="L19" s="1101"/>
      <c r="M19" s="1101"/>
      <c r="N19" s="1101"/>
      <c r="O19" s="1101"/>
      <c r="P19" s="1101"/>
      <c r="Q19" s="1101"/>
      <c r="R19" s="1101"/>
      <c r="S19" s="1101"/>
      <c r="T19" s="1101"/>
      <c r="U19" s="1101"/>
      <c r="V19" s="1101"/>
      <c r="W19" s="1101"/>
      <c r="X19" s="1101"/>
      <c r="Y19" s="1101"/>
      <c r="Z19" s="1101"/>
      <c r="AA19" s="1101"/>
      <c r="AB19" s="1101"/>
      <c r="AC19" s="1101"/>
      <c r="AD19" s="1101"/>
      <c r="AE19" s="1101"/>
      <c r="AF19" s="1101"/>
      <c r="AG19" s="1101"/>
      <c r="AH19" s="1101"/>
      <c r="AI19" s="1101"/>
      <c r="AJ19" s="1101"/>
      <c r="AK19" s="1101"/>
      <c r="AL19" s="1101"/>
      <c r="AM19" s="1101"/>
      <c r="AN19" s="1101"/>
      <c r="AO19" s="1101"/>
      <c r="AP19" s="1101"/>
      <c r="AQ19" s="1101"/>
      <c r="AR19" s="1101"/>
      <c r="AS19" s="1101"/>
      <c r="AT19" s="1101"/>
      <c r="AU19" s="1101"/>
      <c r="AV19" s="1101"/>
      <c r="AW19" s="1101"/>
      <c r="AX19" s="1101"/>
      <c r="AY19" s="1101"/>
      <c r="BB19" s="1101"/>
      <c r="BC19" s="1101"/>
      <c r="BD19" s="1101"/>
      <c r="BE19" s="1101"/>
      <c r="BF19" s="1101"/>
      <c r="BG19" s="1101"/>
      <c r="BH19" s="1101"/>
      <c r="BI19" s="1101"/>
      <c r="BJ19" s="1101"/>
      <c r="BK19" s="1101"/>
      <c r="BL19" s="1101"/>
      <c r="BM19" s="1101"/>
      <c r="BN19" s="1101"/>
      <c r="BO19" s="1101"/>
      <c r="BP19" s="1101"/>
      <c r="BQ19" s="1101"/>
      <c r="BR19" s="1101"/>
      <c r="BS19" s="1101"/>
      <c r="BT19" s="1101"/>
      <c r="BU19" s="1101"/>
      <c r="BV19" s="1101"/>
      <c r="BW19" s="1101"/>
      <c r="BX19" s="1101"/>
      <c r="BY19" s="1101"/>
      <c r="BZ19" s="1101"/>
      <c r="CA19" s="1101"/>
      <c r="CB19" s="1101"/>
      <c r="CC19" s="1101"/>
      <c r="CD19" s="1101"/>
      <c r="CE19" s="1101"/>
      <c r="CF19" s="1101"/>
      <c r="CG19" s="1101"/>
      <c r="CH19" s="1101"/>
      <c r="CI19" s="1101"/>
      <c r="CJ19" s="1101"/>
      <c r="CK19" s="1101"/>
      <c r="CL19" s="1101"/>
      <c r="CM19" s="1101"/>
      <c r="CN19" s="1101"/>
      <c r="CO19" s="1101"/>
      <c r="CP19" s="1101"/>
      <c r="CQ19" s="1101"/>
      <c r="CR19" s="1101"/>
      <c r="CS19" s="1101"/>
      <c r="CT19" s="1101"/>
      <c r="CU19" s="1101"/>
      <c r="CV19" s="1101"/>
      <c r="CW19" s="1101"/>
      <c r="CX19" s="1101"/>
      <c r="CY19" s="1101"/>
    </row>
    <row r="20" spans="2:103" s="35" customFormat="1" ht="16" customHeight="1">
      <c r="B20" s="1095" t="s">
        <v>217</v>
      </c>
      <c r="C20" s="1095"/>
      <c r="D20" s="1095"/>
      <c r="E20" s="1095"/>
      <c r="F20" s="1095"/>
      <c r="G20" s="1095"/>
      <c r="H20" s="1095"/>
      <c r="I20" s="1095"/>
      <c r="J20" s="1095"/>
      <c r="K20" s="1095"/>
      <c r="L20" s="1095"/>
      <c r="M20" s="1095"/>
      <c r="N20" s="1095"/>
      <c r="O20" s="1095"/>
      <c r="P20" s="1095"/>
      <c r="Q20" s="1095"/>
      <c r="R20" s="1095"/>
      <c r="S20" s="1095"/>
      <c r="T20" s="1095"/>
      <c r="U20" s="1095"/>
      <c r="V20" s="1095"/>
      <c r="W20" s="1095"/>
      <c r="X20" s="1095"/>
      <c r="Y20" s="1095"/>
      <c r="Z20" s="1095"/>
      <c r="AA20" s="1095"/>
      <c r="AB20" s="1095"/>
      <c r="AC20" s="1095"/>
      <c r="AD20" s="1095"/>
      <c r="AE20" s="1095"/>
      <c r="AF20" s="1095"/>
      <c r="AG20" s="1095"/>
      <c r="AH20" s="1095"/>
      <c r="AI20" s="1095"/>
      <c r="AJ20" s="1095"/>
      <c r="AK20" s="1095"/>
      <c r="AL20" s="1095"/>
      <c r="AM20" s="1095"/>
      <c r="AN20" s="1095"/>
      <c r="AO20" s="1095"/>
      <c r="AP20" s="1095"/>
      <c r="AQ20" s="1095"/>
      <c r="AR20" s="1095"/>
      <c r="AS20" s="1095"/>
      <c r="AT20" s="1095"/>
      <c r="AU20" s="1095"/>
      <c r="AV20" s="1095"/>
      <c r="AW20" s="1095"/>
      <c r="AX20" s="1095"/>
      <c r="AY20" s="1095"/>
      <c r="BB20" s="1095" t="s">
        <v>217</v>
      </c>
      <c r="BC20" s="1095"/>
      <c r="BD20" s="1095"/>
      <c r="BE20" s="1095"/>
      <c r="BF20" s="1095"/>
      <c r="BG20" s="1095"/>
      <c r="BH20" s="1095"/>
      <c r="BI20" s="1095"/>
      <c r="BJ20" s="1095"/>
      <c r="BK20" s="1095"/>
      <c r="BL20" s="1095"/>
      <c r="BM20" s="1095"/>
      <c r="BN20" s="1095"/>
      <c r="BO20" s="1095"/>
      <c r="BP20" s="1095"/>
      <c r="BQ20" s="1095"/>
      <c r="BR20" s="1095"/>
      <c r="BS20" s="1095"/>
      <c r="BT20" s="1095"/>
      <c r="BU20" s="1095"/>
      <c r="BV20" s="1095"/>
      <c r="BW20" s="1095"/>
      <c r="BX20" s="1095"/>
      <c r="BY20" s="1095"/>
      <c r="BZ20" s="1095"/>
      <c r="CA20" s="1095"/>
      <c r="CB20" s="1095"/>
      <c r="CC20" s="1095"/>
      <c r="CD20" s="1095"/>
      <c r="CE20" s="1095"/>
      <c r="CF20" s="1095"/>
      <c r="CG20" s="1095"/>
      <c r="CH20" s="1095"/>
      <c r="CI20" s="1095"/>
      <c r="CJ20" s="1095"/>
      <c r="CK20" s="1095"/>
      <c r="CL20" s="1095"/>
      <c r="CM20" s="1095"/>
      <c r="CN20" s="1095"/>
      <c r="CO20" s="1095"/>
      <c r="CP20" s="1095"/>
      <c r="CQ20" s="1095"/>
      <c r="CR20" s="1095"/>
      <c r="CS20" s="1095"/>
      <c r="CT20" s="1095"/>
      <c r="CU20" s="1095"/>
      <c r="CV20" s="1095"/>
      <c r="CW20" s="1095"/>
      <c r="CX20" s="1095"/>
      <c r="CY20" s="1095"/>
    </row>
    <row r="21" spans="2:103" s="35" customFormat="1" ht="16" customHeight="1">
      <c r="B21" s="1095"/>
      <c r="C21" s="1095"/>
      <c r="D21" s="1095"/>
      <c r="E21" s="1095"/>
      <c r="F21" s="1095"/>
      <c r="G21" s="1095"/>
      <c r="H21" s="1095"/>
      <c r="I21" s="1095"/>
      <c r="J21" s="1095"/>
      <c r="K21" s="1095"/>
      <c r="L21" s="1095"/>
      <c r="M21" s="1095"/>
      <c r="N21" s="1095"/>
      <c r="O21" s="1095"/>
      <c r="P21" s="1095"/>
      <c r="Q21" s="1095"/>
      <c r="R21" s="1095"/>
      <c r="S21" s="1095"/>
      <c r="T21" s="1095"/>
      <c r="U21" s="1095"/>
      <c r="V21" s="1095"/>
      <c r="W21" s="1095"/>
      <c r="X21" s="1095"/>
      <c r="Y21" s="1095"/>
      <c r="Z21" s="1095"/>
      <c r="AA21" s="1095"/>
      <c r="AB21" s="1095"/>
      <c r="AC21" s="1095"/>
      <c r="AD21" s="1095"/>
      <c r="AE21" s="1095"/>
      <c r="AF21" s="1095"/>
      <c r="AG21" s="1095"/>
      <c r="AH21" s="1095"/>
      <c r="AI21" s="1095"/>
      <c r="AJ21" s="1095"/>
      <c r="AK21" s="1095"/>
      <c r="AL21" s="1095"/>
      <c r="AM21" s="1095"/>
      <c r="AN21" s="1095"/>
      <c r="AO21" s="1095"/>
      <c r="AP21" s="1095"/>
      <c r="AQ21" s="1095"/>
      <c r="AR21" s="1095"/>
      <c r="AS21" s="1095"/>
      <c r="AT21" s="1095"/>
      <c r="AU21" s="1095"/>
      <c r="AV21" s="1095"/>
      <c r="AW21" s="1095"/>
      <c r="AX21" s="1095"/>
      <c r="AY21" s="1095"/>
      <c r="BB21" s="1095"/>
      <c r="BC21" s="1095"/>
      <c r="BD21" s="1095"/>
      <c r="BE21" s="1095"/>
      <c r="BF21" s="1095"/>
      <c r="BG21" s="1095"/>
      <c r="BH21" s="1095"/>
      <c r="BI21" s="1095"/>
      <c r="BJ21" s="1095"/>
      <c r="BK21" s="1095"/>
      <c r="BL21" s="1095"/>
      <c r="BM21" s="1095"/>
      <c r="BN21" s="1095"/>
      <c r="BO21" s="1095"/>
      <c r="BP21" s="1095"/>
      <c r="BQ21" s="1095"/>
      <c r="BR21" s="1095"/>
      <c r="BS21" s="1095"/>
      <c r="BT21" s="1095"/>
      <c r="BU21" s="1095"/>
      <c r="BV21" s="1095"/>
      <c r="BW21" s="1095"/>
      <c r="BX21" s="1095"/>
      <c r="BY21" s="1095"/>
      <c r="BZ21" s="1095"/>
      <c r="CA21" s="1095"/>
      <c r="CB21" s="1095"/>
      <c r="CC21" s="1095"/>
      <c r="CD21" s="1095"/>
      <c r="CE21" s="1095"/>
      <c r="CF21" s="1095"/>
      <c r="CG21" s="1095"/>
      <c r="CH21" s="1095"/>
      <c r="CI21" s="1095"/>
      <c r="CJ21" s="1095"/>
      <c r="CK21" s="1095"/>
      <c r="CL21" s="1095"/>
      <c r="CM21" s="1095"/>
      <c r="CN21" s="1095"/>
      <c r="CO21" s="1095"/>
      <c r="CP21" s="1095"/>
      <c r="CQ21" s="1095"/>
      <c r="CR21" s="1095"/>
      <c r="CS21" s="1095"/>
      <c r="CT21" s="1095"/>
      <c r="CU21" s="1095"/>
      <c r="CV21" s="1095"/>
      <c r="CW21" s="1095"/>
      <c r="CX21" s="1095"/>
      <c r="CY21" s="1095"/>
    </row>
    <row r="22" spans="2:103" s="35" customFormat="1" ht="16" customHeight="1">
      <c r="B22" s="1095"/>
      <c r="C22" s="1095"/>
      <c r="D22" s="1095"/>
      <c r="E22" s="1095"/>
      <c r="F22" s="1095"/>
      <c r="G22" s="1095"/>
      <c r="H22" s="1095"/>
      <c r="I22" s="1095"/>
      <c r="J22" s="1095"/>
      <c r="K22" s="1095"/>
      <c r="L22" s="1095"/>
      <c r="M22" s="1095"/>
      <c r="N22" s="1095"/>
      <c r="O22" s="1095"/>
      <c r="P22" s="1095"/>
      <c r="Q22" s="1095"/>
      <c r="R22" s="1095"/>
      <c r="S22" s="1095"/>
      <c r="T22" s="1095"/>
      <c r="U22" s="1095"/>
      <c r="V22" s="1095"/>
      <c r="W22" s="1095"/>
      <c r="X22" s="1095"/>
      <c r="Y22" s="1095"/>
      <c r="Z22" s="1095"/>
      <c r="AA22" s="1095"/>
      <c r="AB22" s="1095"/>
      <c r="AC22" s="1095"/>
      <c r="AD22" s="1095"/>
      <c r="AE22" s="1095"/>
      <c r="AF22" s="1095"/>
      <c r="AG22" s="1095"/>
      <c r="AH22" s="1095"/>
      <c r="AI22" s="1095"/>
      <c r="AJ22" s="1095"/>
      <c r="AK22" s="1095"/>
      <c r="AL22" s="1095"/>
      <c r="AM22" s="1095"/>
      <c r="AN22" s="1095"/>
      <c r="AO22" s="1095"/>
      <c r="AP22" s="1095"/>
      <c r="AQ22" s="1095"/>
      <c r="AR22" s="1095"/>
      <c r="AS22" s="1095"/>
      <c r="AT22" s="1095"/>
      <c r="AU22" s="1095"/>
      <c r="AV22" s="1095"/>
      <c r="AW22" s="1095"/>
      <c r="AX22" s="1095"/>
      <c r="AY22" s="1095"/>
      <c r="BB22" s="1095"/>
      <c r="BC22" s="1095"/>
      <c r="BD22" s="1095"/>
      <c r="BE22" s="1095"/>
      <c r="BF22" s="1095"/>
      <c r="BG22" s="1095"/>
      <c r="BH22" s="1095"/>
      <c r="BI22" s="1095"/>
      <c r="BJ22" s="1095"/>
      <c r="BK22" s="1095"/>
      <c r="BL22" s="1095"/>
      <c r="BM22" s="1095"/>
      <c r="BN22" s="1095"/>
      <c r="BO22" s="1095"/>
      <c r="BP22" s="1095"/>
      <c r="BQ22" s="1095"/>
      <c r="BR22" s="1095"/>
      <c r="BS22" s="1095"/>
      <c r="BT22" s="1095"/>
      <c r="BU22" s="1095"/>
      <c r="BV22" s="1095"/>
      <c r="BW22" s="1095"/>
      <c r="BX22" s="1095"/>
      <c r="BY22" s="1095"/>
      <c r="BZ22" s="1095"/>
      <c r="CA22" s="1095"/>
      <c r="CB22" s="1095"/>
      <c r="CC22" s="1095"/>
      <c r="CD22" s="1095"/>
      <c r="CE22" s="1095"/>
      <c r="CF22" s="1095"/>
      <c r="CG22" s="1095"/>
      <c r="CH22" s="1095"/>
      <c r="CI22" s="1095"/>
      <c r="CJ22" s="1095"/>
      <c r="CK22" s="1095"/>
      <c r="CL22" s="1095"/>
      <c r="CM22" s="1095"/>
      <c r="CN22" s="1095"/>
      <c r="CO22" s="1095"/>
      <c r="CP22" s="1095"/>
      <c r="CQ22" s="1095"/>
      <c r="CR22" s="1095"/>
      <c r="CS22" s="1095"/>
      <c r="CT22" s="1095"/>
      <c r="CU22" s="1095"/>
      <c r="CV22" s="1095"/>
      <c r="CW22" s="1095"/>
      <c r="CX22" s="1095"/>
      <c r="CY22" s="1095"/>
    </row>
    <row r="23" spans="2:103" s="35" customFormat="1" ht="16" customHeight="1">
      <c r="B23" s="1095" t="s">
        <v>505</v>
      </c>
      <c r="C23" s="1095"/>
      <c r="D23" s="1095"/>
      <c r="E23" s="1095"/>
      <c r="F23" s="1095"/>
      <c r="G23" s="1095"/>
      <c r="H23" s="1095"/>
      <c r="I23" s="1095"/>
      <c r="J23" s="1095"/>
      <c r="K23" s="1095"/>
      <c r="L23" s="1095"/>
      <c r="M23" s="1095"/>
      <c r="N23" s="1095"/>
      <c r="O23" s="1095"/>
      <c r="P23" s="1095"/>
      <c r="Q23" s="1095"/>
      <c r="R23" s="1095"/>
      <c r="S23" s="1095"/>
      <c r="T23" s="1095"/>
      <c r="U23" s="1095"/>
      <c r="V23" s="1095"/>
      <c r="W23" s="1095"/>
      <c r="X23" s="1095"/>
      <c r="Y23" s="1095"/>
      <c r="Z23" s="1095"/>
      <c r="AA23" s="1095"/>
      <c r="AB23" s="1095"/>
      <c r="AC23" s="1095"/>
      <c r="AD23" s="1095"/>
      <c r="AE23" s="1095"/>
      <c r="AF23" s="1095"/>
      <c r="AG23" s="1095"/>
      <c r="AH23" s="1095"/>
      <c r="AI23" s="1095"/>
      <c r="AJ23" s="1095"/>
      <c r="AK23" s="1095"/>
      <c r="AL23" s="1095"/>
      <c r="AM23" s="1095"/>
      <c r="AN23" s="1095"/>
      <c r="AO23" s="1095"/>
      <c r="AP23" s="1095"/>
      <c r="AQ23" s="1095"/>
      <c r="AR23" s="1095"/>
      <c r="AS23" s="1095"/>
      <c r="AT23" s="1095"/>
      <c r="AU23" s="1095"/>
      <c r="AV23" s="1095"/>
      <c r="AW23" s="1095"/>
      <c r="AX23" s="1095"/>
      <c r="AY23" s="1095"/>
      <c r="BB23" s="1095" t="s">
        <v>505</v>
      </c>
      <c r="BC23" s="1095"/>
      <c r="BD23" s="1095"/>
      <c r="BE23" s="1095"/>
      <c r="BF23" s="1095"/>
      <c r="BG23" s="1095"/>
      <c r="BH23" s="1095"/>
      <c r="BI23" s="1095"/>
      <c r="BJ23" s="1095"/>
      <c r="BK23" s="1095"/>
      <c r="BL23" s="1095"/>
      <c r="BM23" s="1095"/>
      <c r="BN23" s="1095"/>
      <c r="BO23" s="1095"/>
      <c r="BP23" s="1095"/>
      <c r="BQ23" s="1095"/>
      <c r="BR23" s="1095"/>
      <c r="BS23" s="1095"/>
      <c r="BT23" s="1095"/>
      <c r="BU23" s="1095"/>
      <c r="BV23" s="1095"/>
      <c r="BW23" s="1095"/>
      <c r="BX23" s="1095"/>
      <c r="BY23" s="1095"/>
      <c r="BZ23" s="1095"/>
      <c r="CA23" s="1095"/>
      <c r="CB23" s="1095"/>
      <c r="CC23" s="1095"/>
      <c r="CD23" s="1095"/>
      <c r="CE23" s="1095"/>
      <c r="CF23" s="1095"/>
      <c r="CG23" s="1095"/>
      <c r="CH23" s="1095"/>
      <c r="CI23" s="1095"/>
      <c r="CJ23" s="1095"/>
      <c r="CK23" s="1095"/>
      <c r="CL23" s="1095"/>
      <c r="CM23" s="1095"/>
      <c r="CN23" s="1095"/>
      <c r="CO23" s="1095"/>
      <c r="CP23" s="1095"/>
      <c r="CQ23" s="1095"/>
      <c r="CR23" s="1095"/>
      <c r="CS23" s="1095"/>
      <c r="CT23" s="1095"/>
      <c r="CU23" s="1095"/>
      <c r="CV23" s="1095"/>
      <c r="CW23" s="1095"/>
      <c r="CX23" s="1095"/>
      <c r="CY23" s="1095"/>
    </row>
    <row r="24" spans="2:103" s="35" customFormat="1" ht="16" customHeight="1">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BB24" s="1095"/>
      <c r="BC24" s="1095"/>
      <c r="BD24" s="1095"/>
      <c r="BE24" s="1095"/>
      <c r="BF24" s="1095"/>
      <c r="BG24" s="1095"/>
      <c r="BH24" s="1095"/>
      <c r="BI24" s="1095"/>
      <c r="BJ24" s="1095"/>
      <c r="BK24" s="1095"/>
      <c r="BL24" s="1095"/>
      <c r="BM24" s="1095"/>
      <c r="BN24" s="1095"/>
      <c r="BO24" s="1095"/>
      <c r="BP24" s="1095"/>
      <c r="BQ24" s="1095"/>
      <c r="BR24" s="1095"/>
      <c r="BS24" s="1095"/>
      <c r="BT24" s="1095"/>
      <c r="BU24" s="1095"/>
      <c r="BV24" s="1095"/>
      <c r="BW24" s="1095"/>
      <c r="BX24" s="1095"/>
      <c r="BY24" s="1095"/>
      <c r="BZ24" s="1095"/>
      <c r="CA24" s="1095"/>
      <c r="CB24" s="1095"/>
      <c r="CC24" s="1095"/>
      <c r="CD24" s="1095"/>
      <c r="CE24" s="1095"/>
      <c r="CF24" s="1095"/>
      <c r="CG24" s="1095"/>
      <c r="CH24" s="1095"/>
      <c r="CI24" s="1095"/>
      <c r="CJ24" s="1095"/>
      <c r="CK24" s="1095"/>
      <c r="CL24" s="1095"/>
      <c r="CM24" s="1095"/>
      <c r="CN24" s="1095"/>
      <c r="CO24" s="1095"/>
      <c r="CP24" s="1095"/>
      <c r="CQ24" s="1095"/>
      <c r="CR24" s="1095"/>
      <c r="CS24" s="1095"/>
      <c r="CT24" s="1095"/>
      <c r="CU24" s="1095"/>
      <c r="CV24" s="1095"/>
      <c r="CW24" s="1095"/>
      <c r="CX24" s="1095"/>
      <c r="CY24" s="1095"/>
    </row>
    <row r="25" spans="2:103" s="35" customFormat="1" ht="16" customHeight="1">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BB25" s="1095"/>
      <c r="BC25" s="1095"/>
      <c r="BD25" s="1095"/>
      <c r="BE25" s="1095"/>
      <c r="BF25" s="1095"/>
      <c r="BG25" s="1095"/>
      <c r="BH25" s="1095"/>
      <c r="BI25" s="1095"/>
      <c r="BJ25" s="1095"/>
      <c r="BK25" s="1095"/>
      <c r="BL25" s="1095"/>
      <c r="BM25" s="1095"/>
      <c r="BN25" s="1095"/>
      <c r="BO25" s="1095"/>
      <c r="BP25" s="1095"/>
      <c r="BQ25" s="1095"/>
      <c r="BR25" s="1095"/>
      <c r="BS25" s="1095"/>
      <c r="BT25" s="1095"/>
      <c r="BU25" s="1095"/>
      <c r="BV25" s="1095"/>
      <c r="BW25" s="1095"/>
      <c r="BX25" s="1095"/>
      <c r="BY25" s="1095"/>
      <c r="BZ25" s="1095"/>
      <c r="CA25" s="1095"/>
      <c r="CB25" s="1095"/>
      <c r="CC25" s="1095"/>
      <c r="CD25" s="1095"/>
      <c r="CE25" s="1095"/>
      <c r="CF25" s="1095"/>
      <c r="CG25" s="1095"/>
      <c r="CH25" s="1095"/>
      <c r="CI25" s="1095"/>
      <c r="CJ25" s="1095"/>
      <c r="CK25" s="1095"/>
      <c r="CL25" s="1095"/>
      <c r="CM25" s="1095"/>
      <c r="CN25" s="1095"/>
      <c r="CO25" s="1095"/>
      <c r="CP25" s="1095"/>
      <c r="CQ25" s="1095"/>
      <c r="CR25" s="1095"/>
      <c r="CS25" s="1095"/>
      <c r="CT25" s="1095"/>
      <c r="CU25" s="1095"/>
      <c r="CV25" s="1095"/>
      <c r="CW25" s="1095"/>
      <c r="CX25" s="1095"/>
      <c r="CY25" s="1095"/>
    </row>
    <row r="26" spans="2:103" s="35" customFormat="1" ht="16" customHeight="1">
      <c r="B26" s="1095"/>
      <c r="C26" s="1095"/>
      <c r="D26" s="1095"/>
      <c r="E26" s="1095"/>
      <c r="F26" s="1095"/>
      <c r="G26" s="1095"/>
      <c r="H26" s="1095"/>
      <c r="I26" s="1095"/>
      <c r="J26" s="1095"/>
      <c r="K26" s="1095"/>
      <c r="L26" s="1095"/>
      <c r="M26" s="1095"/>
      <c r="N26" s="1095"/>
      <c r="O26" s="1095"/>
      <c r="P26" s="1095"/>
      <c r="Q26" s="1095"/>
      <c r="R26" s="1095"/>
      <c r="S26" s="1095"/>
      <c r="T26" s="1095"/>
      <c r="U26" s="1095"/>
      <c r="V26" s="1095"/>
      <c r="W26" s="1095"/>
      <c r="X26" s="1095"/>
      <c r="Y26" s="1095"/>
      <c r="Z26" s="1095"/>
      <c r="AA26" s="1095"/>
      <c r="AB26" s="1095"/>
      <c r="AC26" s="1095"/>
      <c r="AD26" s="1095"/>
      <c r="AE26" s="1095"/>
      <c r="AF26" s="1095"/>
      <c r="AG26" s="1095"/>
      <c r="AH26" s="1095"/>
      <c r="AI26" s="1095"/>
      <c r="AJ26" s="1095"/>
      <c r="AK26" s="1095"/>
      <c r="AL26" s="1095"/>
      <c r="AM26" s="1095"/>
      <c r="AN26" s="1095"/>
      <c r="AO26" s="1095"/>
      <c r="AP26" s="1095"/>
      <c r="AQ26" s="1095"/>
      <c r="AR26" s="1095"/>
      <c r="AS26" s="1095"/>
      <c r="AT26" s="1095"/>
      <c r="AU26" s="1095"/>
      <c r="AV26" s="1095"/>
      <c r="AW26" s="1095"/>
      <c r="AX26" s="1095"/>
      <c r="AY26" s="1095"/>
      <c r="BB26" s="1095"/>
      <c r="BC26" s="1095"/>
      <c r="BD26" s="1095"/>
      <c r="BE26" s="1095"/>
      <c r="BF26" s="1095"/>
      <c r="BG26" s="1095"/>
      <c r="BH26" s="1095"/>
      <c r="BI26" s="1095"/>
      <c r="BJ26" s="1095"/>
      <c r="BK26" s="1095"/>
      <c r="BL26" s="1095"/>
      <c r="BM26" s="1095"/>
      <c r="BN26" s="1095"/>
      <c r="BO26" s="1095"/>
      <c r="BP26" s="1095"/>
      <c r="BQ26" s="1095"/>
      <c r="BR26" s="1095"/>
      <c r="BS26" s="1095"/>
      <c r="BT26" s="1095"/>
      <c r="BU26" s="1095"/>
      <c r="BV26" s="1095"/>
      <c r="BW26" s="1095"/>
      <c r="BX26" s="1095"/>
      <c r="BY26" s="1095"/>
      <c r="BZ26" s="1095"/>
      <c r="CA26" s="1095"/>
      <c r="CB26" s="1095"/>
      <c r="CC26" s="1095"/>
      <c r="CD26" s="1095"/>
      <c r="CE26" s="1095"/>
      <c r="CF26" s="1095"/>
      <c r="CG26" s="1095"/>
      <c r="CH26" s="1095"/>
      <c r="CI26" s="1095"/>
      <c r="CJ26" s="1095"/>
      <c r="CK26" s="1095"/>
      <c r="CL26" s="1095"/>
      <c r="CM26" s="1095"/>
      <c r="CN26" s="1095"/>
      <c r="CO26" s="1095"/>
      <c r="CP26" s="1095"/>
      <c r="CQ26" s="1095"/>
      <c r="CR26" s="1095"/>
      <c r="CS26" s="1095"/>
      <c r="CT26" s="1095"/>
      <c r="CU26" s="1095"/>
      <c r="CV26" s="1095"/>
      <c r="CW26" s="1095"/>
      <c r="CX26" s="1095"/>
      <c r="CY26" s="1095"/>
    </row>
    <row r="27" spans="2:103" s="35" customFormat="1" ht="16" customHeight="1">
      <c r="B27" s="1095"/>
      <c r="C27" s="1095"/>
      <c r="D27" s="1095"/>
      <c r="E27" s="1095"/>
      <c r="F27" s="1095"/>
      <c r="G27" s="1095"/>
      <c r="H27" s="1095"/>
      <c r="I27" s="1095"/>
      <c r="J27" s="1095"/>
      <c r="K27" s="1095"/>
      <c r="L27" s="1095"/>
      <c r="M27" s="1095"/>
      <c r="N27" s="1095"/>
      <c r="O27" s="1095"/>
      <c r="P27" s="1095"/>
      <c r="Q27" s="1095"/>
      <c r="R27" s="1095"/>
      <c r="S27" s="1095"/>
      <c r="T27" s="1095"/>
      <c r="U27" s="1095"/>
      <c r="V27" s="1095"/>
      <c r="W27" s="1095"/>
      <c r="X27" s="1095"/>
      <c r="Y27" s="1095"/>
      <c r="Z27" s="1095"/>
      <c r="AA27" s="1095"/>
      <c r="AB27" s="1095"/>
      <c r="AC27" s="1095"/>
      <c r="AD27" s="1095"/>
      <c r="AE27" s="1095"/>
      <c r="AF27" s="1095"/>
      <c r="AG27" s="1095"/>
      <c r="AH27" s="1095"/>
      <c r="AI27" s="1095"/>
      <c r="AJ27" s="1095"/>
      <c r="AK27" s="1095"/>
      <c r="AL27" s="1095"/>
      <c r="AM27" s="1095"/>
      <c r="AN27" s="1095"/>
      <c r="AO27" s="1095"/>
      <c r="AP27" s="1095"/>
      <c r="AQ27" s="1095"/>
      <c r="AR27" s="1095"/>
      <c r="AS27" s="1095"/>
      <c r="AT27" s="1095"/>
      <c r="AU27" s="1095"/>
      <c r="AV27" s="1095"/>
      <c r="AW27" s="1095"/>
      <c r="AX27" s="1095"/>
      <c r="AY27" s="1095"/>
      <c r="BB27" s="1095"/>
      <c r="BC27" s="1095"/>
      <c r="BD27" s="1095"/>
      <c r="BE27" s="1095"/>
      <c r="BF27" s="1095"/>
      <c r="BG27" s="1095"/>
      <c r="BH27" s="1095"/>
      <c r="BI27" s="1095"/>
      <c r="BJ27" s="1095"/>
      <c r="BK27" s="1095"/>
      <c r="BL27" s="1095"/>
      <c r="BM27" s="1095"/>
      <c r="BN27" s="1095"/>
      <c r="BO27" s="1095"/>
      <c r="BP27" s="1095"/>
      <c r="BQ27" s="1095"/>
      <c r="BR27" s="1095"/>
      <c r="BS27" s="1095"/>
      <c r="BT27" s="1095"/>
      <c r="BU27" s="1095"/>
      <c r="BV27" s="1095"/>
      <c r="BW27" s="1095"/>
      <c r="BX27" s="1095"/>
      <c r="BY27" s="1095"/>
      <c r="BZ27" s="1095"/>
      <c r="CA27" s="1095"/>
      <c r="CB27" s="1095"/>
      <c r="CC27" s="1095"/>
      <c r="CD27" s="1095"/>
      <c r="CE27" s="1095"/>
      <c r="CF27" s="1095"/>
      <c r="CG27" s="1095"/>
      <c r="CH27" s="1095"/>
      <c r="CI27" s="1095"/>
      <c r="CJ27" s="1095"/>
      <c r="CK27" s="1095"/>
      <c r="CL27" s="1095"/>
      <c r="CM27" s="1095"/>
      <c r="CN27" s="1095"/>
      <c r="CO27" s="1095"/>
      <c r="CP27" s="1095"/>
      <c r="CQ27" s="1095"/>
      <c r="CR27" s="1095"/>
      <c r="CS27" s="1095"/>
      <c r="CT27" s="1095"/>
      <c r="CU27" s="1095"/>
      <c r="CV27" s="1095"/>
      <c r="CW27" s="1095"/>
      <c r="CX27" s="1095"/>
      <c r="CY27" s="1095"/>
    </row>
    <row r="28" spans="2:103" s="35" customFormat="1" ht="16" customHeight="1">
      <c r="B28" s="313"/>
      <c r="C28" s="1096" t="s">
        <v>520</v>
      </c>
      <c r="D28" s="1096"/>
      <c r="E28" s="1096"/>
      <c r="F28" s="1096"/>
      <c r="G28" s="1096"/>
      <c r="H28" s="1096"/>
      <c r="I28" s="1096"/>
      <c r="J28" s="1096"/>
      <c r="K28" s="1096"/>
      <c r="L28" s="1096"/>
      <c r="M28" s="1096"/>
      <c r="N28" s="1096"/>
      <c r="O28" s="1096"/>
      <c r="P28" s="1096"/>
      <c r="Q28" s="1096"/>
      <c r="R28" s="1096"/>
      <c r="S28" s="1096"/>
      <c r="T28" s="1096"/>
      <c r="U28" s="1096"/>
      <c r="V28" s="1096"/>
      <c r="W28" s="1096"/>
      <c r="X28" s="1096"/>
      <c r="Y28" s="1096"/>
      <c r="Z28" s="1096"/>
      <c r="AA28" s="1096"/>
      <c r="AB28" s="1096"/>
      <c r="AC28" s="1096"/>
      <c r="AD28" s="1096"/>
      <c r="AE28" s="1096"/>
      <c r="AF28" s="1096"/>
      <c r="AG28" s="1096"/>
      <c r="AH28" s="1096"/>
      <c r="AI28" s="1096"/>
      <c r="AJ28" s="1096"/>
      <c r="AK28" s="1096"/>
      <c r="AL28" s="1096"/>
      <c r="AM28" s="1096"/>
      <c r="AN28" s="1096"/>
      <c r="AO28" s="1096"/>
      <c r="AP28" s="1096"/>
      <c r="AQ28" s="1096"/>
      <c r="AR28" s="1096"/>
      <c r="AS28" s="1096"/>
      <c r="AT28" s="1096"/>
      <c r="AU28" s="1096"/>
      <c r="AV28" s="1096"/>
      <c r="AW28" s="1096"/>
      <c r="AX28" s="1096"/>
      <c r="AY28" s="1096"/>
      <c r="BB28" s="313"/>
      <c r="BC28" s="1096" t="s">
        <v>520</v>
      </c>
      <c r="BD28" s="1096"/>
      <c r="BE28" s="1096"/>
      <c r="BF28" s="1096"/>
      <c r="BG28" s="1096"/>
      <c r="BH28" s="1096"/>
      <c r="BI28" s="1096"/>
      <c r="BJ28" s="1096"/>
      <c r="BK28" s="1096"/>
      <c r="BL28" s="1096"/>
      <c r="BM28" s="1096"/>
      <c r="BN28" s="1096"/>
      <c r="BO28" s="1096"/>
      <c r="BP28" s="1096"/>
      <c r="BQ28" s="1096"/>
      <c r="BR28" s="1096"/>
      <c r="BS28" s="1096"/>
      <c r="BT28" s="1096"/>
      <c r="BU28" s="1096"/>
      <c r="BV28" s="1096"/>
      <c r="BW28" s="1096"/>
      <c r="BX28" s="1096"/>
      <c r="BY28" s="1096"/>
      <c r="BZ28" s="1096"/>
      <c r="CA28" s="1096"/>
      <c r="CB28" s="1096"/>
      <c r="CC28" s="1096"/>
      <c r="CD28" s="1096"/>
      <c r="CE28" s="1096"/>
      <c r="CF28" s="1096"/>
      <c r="CG28" s="1096"/>
      <c r="CH28" s="1096"/>
      <c r="CI28" s="1096"/>
      <c r="CJ28" s="1096"/>
      <c r="CK28" s="1096"/>
      <c r="CL28" s="1096"/>
      <c r="CM28" s="1096"/>
      <c r="CN28" s="1096"/>
      <c r="CO28" s="1096"/>
      <c r="CP28" s="1096"/>
      <c r="CQ28" s="1096"/>
      <c r="CR28" s="1096"/>
      <c r="CS28" s="1096"/>
      <c r="CT28" s="1096"/>
      <c r="CU28" s="1096"/>
      <c r="CV28" s="1096"/>
      <c r="CW28" s="1096"/>
      <c r="CX28" s="1096"/>
      <c r="CY28" s="1096"/>
    </row>
    <row r="29" spans="2:103" s="35" customFormat="1" ht="16" customHeight="1">
      <c r="B29" s="313"/>
      <c r="C29" s="313"/>
      <c r="D29" s="313" t="s">
        <v>44</v>
      </c>
      <c r="E29" s="313"/>
      <c r="F29" s="313"/>
      <c r="G29" s="313"/>
      <c r="H29" s="313"/>
      <c r="I29" s="313"/>
      <c r="J29" s="313"/>
      <c r="K29" s="313"/>
      <c r="L29" s="313"/>
      <c r="M29" s="313"/>
      <c r="N29" s="313"/>
      <c r="O29" s="313"/>
      <c r="P29" s="313"/>
      <c r="Q29" s="313"/>
      <c r="R29" s="313"/>
      <c r="S29" s="313"/>
      <c r="T29" s="313"/>
      <c r="U29" s="313"/>
      <c r="V29" s="313"/>
      <c r="W29" s="313"/>
      <c r="X29" s="313"/>
      <c r="Y29" s="313"/>
      <c r="Z29" s="313"/>
      <c r="AA29" s="313"/>
      <c r="AB29" s="313"/>
      <c r="AC29" s="313"/>
      <c r="AD29" s="313"/>
      <c r="AE29" s="313"/>
      <c r="AF29" s="313"/>
      <c r="AG29" s="313"/>
      <c r="AH29" s="313"/>
      <c r="AI29" s="313"/>
      <c r="AJ29" s="313"/>
      <c r="AK29" s="313"/>
      <c r="AL29" s="313"/>
      <c r="AM29" s="313"/>
      <c r="AN29" s="313"/>
      <c r="AO29" s="313"/>
      <c r="AP29" s="313"/>
      <c r="AQ29" s="313"/>
      <c r="AR29" s="313"/>
      <c r="AS29" s="313"/>
      <c r="AT29" s="313"/>
      <c r="AU29" s="313"/>
      <c r="AV29" s="313"/>
      <c r="AW29" s="313"/>
      <c r="AX29" s="313"/>
      <c r="AY29" s="313"/>
      <c r="BB29" s="313"/>
      <c r="BC29" s="313"/>
      <c r="BD29" s="313" t="s">
        <v>44</v>
      </c>
      <c r="BE29" s="313"/>
      <c r="BF29" s="313"/>
      <c r="BG29" s="313"/>
      <c r="BH29" s="313"/>
      <c r="BI29" s="313"/>
      <c r="BJ29" s="313"/>
      <c r="BK29" s="313"/>
      <c r="BL29" s="313"/>
      <c r="BM29" s="313"/>
      <c r="BN29" s="313"/>
      <c r="BO29" s="313"/>
      <c r="BP29" s="313"/>
      <c r="BQ29" s="313"/>
      <c r="BR29" s="313"/>
      <c r="BS29" s="313"/>
      <c r="BT29" s="313"/>
      <c r="BU29" s="313"/>
      <c r="BV29" s="313"/>
      <c r="BW29" s="313"/>
      <c r="BX29" s="313"/>
      <c r="BY29" s="313"/>
      <c r="BZ29" s="313"/>
      <c r="CA29" s="313"/>
      <c r="CB29" s="313"/>
      <c r="CC29" s="313"/>
      <c r="CD29" s="313"/>
      <c r="CE29" s="313"/>
      <c r="CF29" s="313"/>
      <c r="CG29" s="313"/>
      <c r="CH29" s="313"/>
      <c r="CI29" s="313"/>
      <c r="CJ29" s="313"/>
      <c r="CK29" s="313"/>
      <c r="CL29" s="313"/>
      <c r="CM29" s="313"/>
      <c r="CN29" s="313"/>
      <c r="CO29" s="313"/>
      <c r="CP29" s="313"/>
      <c r="CQ29" s="313"/>
      <c r="CR29" s="313"/>
      <c r="CS29" s="313"/>
      <c r="CT29" s="313"/>
      <c r="CU29" s="313"/>
      <c r="CV29" s="313"/>
      <c r="CW29" s="313"/>
      <c r="CX29" s="313"/>
      <c r="CY29" s="313"/>
    </row>
    <row r="30" spans="2:103" s="35" customFormat="1" ht="16" customHeight="1">
      <c r="B30" s="313"/>
      <c r="C30" s="313"/>
      <c r="D30" s="313" t="s">
        <v>45</v>
      </c>
      <c r="E30" s="313"/>
      <c r="F30" s="313"/>
      <c r="G30" s="313"/>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13"/>
      <c r="AL30" s="313"/>
      <c r="AM30" s="313"/>
      <c r="AN30" s="313"/>
      <c r="AO30" s="313"/>
      <c r="AP30" s="313"/>
      <c r="AQ30" s="313"/>
      <c r="AR30" s="313"/>
      <c r="AS30" s="313"/>
      <c r="AT30" s="313"/>
      <c r="AU30" s="313"/>
      <c r="AV30" s="313"/>
      <c r="AW30" s="313"/>
      <c r="AX30" s="313"/>
      <c r="AY30" s="313"/>
      <c r="BB30" s="313"/>
      <c r="BC30" s="313"/>
      <c r="BD30" s="313" t="s">
        <v>45</v>
      </c>
      <c r="BE30" s="313"/>
      <c r="BF30" s="313"/>
      <c r="BG30" s="313"/>
      <c r="BH30" s="313"/>
      <c r="BI30" s="313"/>
      <c r="BJ30" s="313"/>
      <c r="BK30" s="313"/>
      <c r="BL30" s="313"/>
      <c r="BM30" s="313"/>
      <c r="BN30" s="313"/>
      <c r="BO30" s="313"/>
      <c r="BP30" s="313"/>
      <c r="BQ30" s="313"/>
      <c r="BR30" s="313"/>
      <c r="BS30" s="313"/>
      <c r="BT30" s="313"/>
      <c r="BU30" s="313"/>
      <c r="BV30" s="313"/>
      <c r="BW30" s="313"/>
      <c r="BX30" s="313"/>
      <c r="BY30" s="313"/>
      <c r="BZ30" s="313"/>
      <c r="CA30" s="313"/>
      <c r="CB30" s="313"/>
      <c r="CC30" s="313"/>
      <c r="CD30" s="313"/>
      <c r="CE30" s="313"/>
      <c r="CF30" s="313"/>
      <c r="CG30" s="313"/>
      <c r="CH30" s="313"/>
      <c r="CI30" s="313"/>
      <c r="CJ30" s="313"/>
      <c r="CK30" s="313"/>
      <c r="CL30" s="313"/>
      <c r="CM30" s="313"/>
      <c r="CN30" s="313"/>
      <c r="CO30" s="313"/>
      <c r="CP30" s="313"/>
      <c r="CQ30" s="313"/>
      <c r="CR30" s="313"/>
      <c r="CS30" s="313"/>
      <c r="CT30" s="313"/>
      <c r="CU30" s="313"/>
      <c r="CV30" s="313"/>
      <c r="CW30" s="313"/>
      <c r="CX30" s="313"/>
      <c r="CY30" s="313"/>
    </row>
    <row r="31" spans="2:103" s="35" customFormat="1" ht="16" customHeight="1">
      <c r="B31" s="313"/>
      <c r="C31" s="313"/>
      <c r="D31" s="313" t="s">
        <v>46</v>
      </c>
      <c r="E31" s="313"/>
      <c r="F31" s="313"/>
      <c r="G31" s="313"/>
      <c r="H31" s="313"/>
      <c r="I31" s="313"/>
      <c r="J31" s="313"/>
      <c r="K31" s="313"/>
      <c r="L31" s="313"/>
      <c r="M31" s="313"/>
      <c r="N31" s="313"/>
      <c r="O31" s="313"/>
      <c r="P31" s="313"/>
      <c r="Q31" s="313"/>
      <c r="R31" s="313"/>
      <c r="S31" s="313"/>
      <c r="T31" s="313"/>
      <c r="U31" s="313"/>
      <c r="V31" s="313"/>
      <c r="W31" s="313"/>
      <c r="X31" s="313"/>
      <c r="Y31" s="313"/>
      <c r="Z31" s="313"/>
      <c r="AA31" s="313"/>
      <c r="AB31" s="313"/>
      <c r="AC31" s="313"/>
      <c r="AD31" s="313"/>
      <c r="AE31" s="313"/>
      <c r="AF31" s="313"/>
      <c r="AG31" s="313"/>
      <c r="AH31" s="313"/>
      <c r="AI31" s="313"/>
      <c r="AJ31" s="313"/>
      <c r="AK31" s="313"/>
      <c r="AL31" s="313"/>
      <c r="AM31" s="313"/>
      <c r="AN31" s="313"/>
      <c r="AO31" s="313"/>
      <c r="AP31" s="313"/>
      <c r="AQ31" s="313"/>
      <c r="AR31" s="313"/>
      <c r="AS31" s="313"/>
      <c r="AT31" s="313"/>
      <c r="AU31" s="313"/>
      <c r="AV31" s="313"/>
      <c r="AW31" s="313"/>
      <c r="AX31" s="313"/>
      <c r="AY31" s="313"/>
      <c r="BB31" s="313"/>
      <c r="BC31" s="313"/>
      <c r="BD31" s="313" t="s">
        <v>46</v>
      </c>
      <c r="BE31" s="313"/>
      <c r="BF31" s="313"/>
      <c r="BG31" s="313"/>
      <c r="BH31" s="313"/>
      <c r="BI31" s="313"/>
      <c r="BJ31" s="313"/>
      <c r="BK31" s="313"/>
      <c r="BL31" s="313"/>
      <c r="BM31" s="313"/>
      <c r="BN31" s="313"/>
      <c r="BO31" s="313"/>
      <c r="BP31" s="313"/>
      <c r="BQ31" s="313"/>
      <c r="BR31" s="313"/>
      <c r="BS31" s="313"/>
      <c r="BT31" s="313"/>
      <c r="BU31" s="313"/>
      <c r="BV31" s="313"/>
      <c r="BW31" s="313"/>
      <c r="BX31" s="313"/>
      <c r="BY31" s="313"/>
      <c r="BZ31" s="313"/>
      <c r="CA31" s="313"/>
      <c r="CB31" s="313"/>
      <c r="CC31" s="313"/>
      <c r="CD31" s="313"/>
      <c r="CE31" s="313"/>
      <c r="CF31" s="313"/>
      <c r="CG31" s="313"/>
      <c r="CH31" s="313"/>
      <c r="CI31" s="313"/>
      <c r="CJ31" s="313"/>
      <c r="CK31" s="313"/>
      <c r="CL31" s="313"/>
      <c r="CM31" s="313"/>
      <c r="CN31" s="313"/>
      <c r="CO31" s="313"/>
      <c r="CP31" s="313"/>
      <c r="CQ31" s="313"/>
      <c r="CR31" s="313"/>
      <c r="CS31" s="313"/>
      <c r="CT31" s="313"/>
      <c r="CU31" s="313"/>
      <c r="CV31" s="313"/>
      <c r="CW31" s="313"/>
      <c r="CX31" s="313"/>
      <c r="CY31" s="313"/>
    </row>
    <row r="32" spans="2:103" s="35" customFormat="1" ht="16" customHeight="1">
      <c r="B32" s="313"/>
      <c r="C32" s="313"/>
      <c r="D32" s="313" t="s">
        <v>47</v>
      </c>
      <c r="E32" s="313"/>
      <c r="F32" s="313"/>
      <c r="G32" s="313"/>
      <c r="H32" s="313"/>
      <c r="I32" s="313"/>
      <c r="J32" s="313"/>
      <c r="K32" s="313"/>
      <c r="L32" s="313"/>
      <c r="M32" s="313"/>
      <c r="N32" s="313"/>
      <c r="O32" s="313"/>
      <c r="P32" s="313"/>
      <c r="Q32" s="313"/>
      <c r="R32" s="313"/>
      <c r="S32" s="313"/>
      <c r="T32" s="313"/>
      <c r="U32" s="313"/>
      <c r="V32" s="313"/>
      <c r="W32" s="313"/>
      <c r="X32" s="313"/>
      <c r="Y32" s="313"/>
      <c r="Z32" s="313"/>
      <c r="AA32" s="313"/>
      <c r="AB32" s="313"/>
      <c r="AC32" s="313"/>
      <c r="AD32" s="313"/>
      <c r="AE32" s="313"/>
      <c r="AF32" s="313"/>
      <c r="AG32" s="313"/>
      <c r="AH32" s="313"/>
      <c r="AI32" s="313"/>
      <c r="AJ32" s="313"/>
      <c r="AK32" s="313"/>
      <c r="AL32" s="313"/>
      <c r="AM32" s="313"/>
      <c r="AN32" s="313"/>
      <c r="AO32" s="313"/>
      <c r="AP32" s="313"/>
      <c r="AQ32" s="313"/>
      <c r="AR32" s="313"/>
      <c r="AS32" s="313"/>
      <c r="AT32" s="313"/>
      <c r="AU32" s="313"/>
      <c r="AV32" s="313"/>
      <c r="AW32" s="313"/>
      <c r="AX32" s="313"/>
      <c r="AY32" s="313"/>
      <c r="BB32" s="313"/>
      <c r="BC32" s="313"/>
      <c r="BD32" s="313" t="s">
        <v>47</v>
      </c>
      <c r="BE32" s="313"/>
      <c r="BF32" s="313"/>
      <c r="BG32" s="313"/>
      <c r="BH32" s="313"/>
      <c r="BI32" s="313"/>
      <c r="BJ32" s="313"/>
      <c r="BK32" s="313"/>
      <c r="BL32" s="313"/>
      <c r="BM32" s="313"/>
      <c r="BN32" s="313"/>
      <c r="BO32" s="313"/>
      <c r="BP32" s="313"/>
      <c r="BQ32" s="313"/>
      <c r="BR32" s="313"/>
      <c r="BS32" s="313"/>
      <c r="BT32" s="313"/>
      <c r="BU32" s="313"/>
      <c r="BV32" s="313"/>
      <c r="BW32" s="313"/>
      <c r="BX32" s="313"/>
      <c r="BY32" s="313"/>
      <c r="BZ32" s="313"/>
      <c r="CA32" s="313"/>
      <c r="CB32" s="313"/>
      <c r="CC32" s="313"/>
      <c r="CD32" s="313"/>
      <c r="CE32" s="313"/>
      <c r="CF32" s="313"/>
      <c r="CG32" s="313"/>
      <c r="CH32" s="313"/>
      <c r="CI32" s="313"/>
      <c r="CJ32" s="313"/>
      <c r="CK32" s="313"/>
      <c r="CL32" s="313"/>
      <c r="CM32" s="313"/>
      <c r="CN32" s="313"/>
      <c r="CO32" s="313"/>
      <c r="CP32" s="313"/>
      <c r="CQ32" s="313"/>
      <c r="CR32" s="313"/>
      <c r="CS32" s="313"/>
      <c r="CT32" s="313"/>
      <c r="CU32" s="313"/>
      <c r="CV32" s="313"/>
      <c r="CW32" s="313"/>
      <c r="CX32" s="313"/>
      <c r="CY32" s="313"/>
    </row>
    <row r="33" spans="1:104" s="35" customFormat="1" ht="16" customHeight="1">
      <c r="B33" s="313"/>
      <c r="C33" s="313"/>
      <c r="D33" s="313" t="s">
        <v>48</v>
      </c>
      <c r="E33" s="313"/>
      <c r="F33" s="313"/>
      <c r="G33" s="313"/>
      <c r="H33" s="313"/>
      <c r="I33" s="313"/>
      <c r="J33" s="313"/>
      <c r="K33" s="313"/>
      <c r="L33" s="313"/>
      <c r="M33" s="313"/>
      <c r="N33" s="313"/>
      <c r="O33" s="313"/>
      <c r="P33" s="313"/>
      <c r="Q33" s="313"/>
      <c r="R33" s="313"/>
      <c r="S33" s="313"/>
      <c r="T33" s="313"/>
      <c r="U33" s="313"/>
      <c r="V33" s="313"/>
      <c r="W33" s="313"/>
      <c r="X33" s="313"/>
      <c r="Y33" s="313"/>
      <c r="Z33" s="313"/>
      <c r="AA33" s="313"/>
      <c r="AB33" s="313"/>
      <c r="AC33" s="313"/>
      <c r="AD33" s="313"/>
      <c r="AE33" s="313"/>
      <c r="AF33" s="313"/>
      <c r="AG33" s="313"/>
      <c r="AH33" s="313"/>
      <c r="AI33" s="313"/>
      <c r="AJ33" s="313"/>
      <c r="AK33" s="313"/>
      <c r="AL33" s="313"/>
      <c r="AM33" s="313"/>
      <c r="AN33" s="313"/>
      <c r="AO33" s="313"/>
      <c r="AP33" s="313"/>
      <c r="AQ33" s="313"/>
      <c r="AR33" s="313"/>
      <c r="AS33" s="313"/>
      <c r="AT33" s="313"/>
      <c r="AU33" s="313"/>
      <c r="AV33" s="313"/>
      <c r="AW33" s="313"/>
      <c r="AX33" s="313"/>
      <c r="AY33" s="313"/>
      <c r="BB33" s="313"/>
      <c r="BC33" s="313"/>
      <c r="BD33" s="313" t="s">
        <v>48</v>
      </c>
      <c r="BE33" s="313"/>
      <c r="BF33" s="313"/>
      <c r="BG33" s="313"/>
      <c r="BH33" s="313"/>
      <c r="BI33" s="313"/>
      <c r="BJ33" s="313"/>
      <c r="BK33" s="313"/>
      <c r="BL33" s="313"/>
      <c r="BM33" s="313"/>
      <c r="BN33" s="313"/>
      <c r="BO33" s="313"/>
      <c r="BP33" s="313"/>
      <c r="BQ33" s="313"/>
      <c r="BR33" s="313"/>
      <c r="BS33" s="313"/>
      <c r="BT33" s="313"/>
      <c r="BU33" s="313"/>
      <c r="BV33" s="313"/>
      <c r="BW33" s="313"/>
      <c r="BX33" s="313"/>
      <c r="BY33" s="313"/>
      <c r="BZ33" s="313"/>
      <c r="CA33" s="313"/>
      <c r="CB33" s="313"/>
      <c r="CC33" s="313"/>
      <c r="CD33" s="313"/>
      <c r="CE33" s="313"/>
      <c r="CF33" s="313"/>
      <c r="CG33" s="313"/>
      <c r="CH33" s="313"/>
      <c r="CI33" s="313"/>
      <c r="CJ33" s="313"/>
      <c r="CK33" s="313"/>
      <c r="CL33" s="313"/>
      <c r="CM33" s="313"/>
      <c r="CN33" s="313"/>
      <c r="CO33" s="313"/>
      <c r="CP33" s="313"/>
      <c r="CQ33" s="313"/>
      <c r="CR33" s="313"/>
      <c r="CS33" s="313"/>
      <c r="CT33" s="313"/>
      <c r="CU33" s="313"/>
      <c r="CV33" s="313"/>
      <c r="CW33" s="313"/>
      <c r="CX33" s="313"/>
      <c r="CY33" s="313"/>
    </row>
    <row r="34" spans="1:104" s="35" customFormat="1" ht="16" customHeight="1">
      <c r="B34" s="1095" t="s">
        <v>506</v>
      </c>
      <c r="C34" s="1095"/>
      <c r="D34" s="1095"/>
      <c r="E34" s="1095"/>
      <c r="F34" s="1095"/>
      <c r="G34" s="1095"/>
      <c r="H34" s="1095"/>
      <c r="I34" s="1095"/>
      <c r="J34" s="1095"/>
      <c r="K34" s="1095"/>
      <c r="L34" s="1095"/>
      <c r="M34" s="1095"/>
      <c r="N34" s="1095"/>
      <c r="O34" s="1095"/>
      <c r="P34" s="1095"/>
      <c r="Q34" s="1095"/>
      <c r="R34" s="1095"/>
      <c r="S34" s="1095"/>
      <c r="T34" s="1095"/>
      <c r="U34" s="1095"/>
      <c r="V34" s="1095"/>
      <c r="W34" s="1095"/>
      <c r="X34" s="1095"/>
      <c r="Y34" s="1095"/>
      <c r="Z34" s="1095"/>
      <c r="AA34" s="1095"/>
      <c r="AB34" s="1095"/>
      <c r="AC34" s="1095"/>
      <c r="AD34" s="1095"/>
      <c r="AE34" s="1095"/>
      <c r="AF34" s="1095"/>
      <c r="AG34" s="1095"/>
      <c r="AH34" s="1095"/>
      <c r="AI34" s="1095"/>
      <c r="AJ34" s="1095"/>
      <c r="AK34" s="1095"/>
      <c r="AL34" s="1095"/>
      <c r="AM34" s="1095"/>
      <c r="AN34" s="1095"/>
      <c r="AO34" s="1095"/>
      <c r="AP34" s="1095"/>
      <c r="AQ34" s="1095"/>
      <c r="AR34" s="1095"/>
      <c r="AS34" s="1095"/>
      <c r="AT34" s="1095"/>
      <c r="AU34" s="1095"/>
      <c r="AV34" s="1095"/>
      <c r="AW34" s="1095"/>
      <c r="AX34" s="1095"/>
      <c r="AY34" s="1095"/>
      <c r="BB34" s="1095" t="s">
        <v>506</v>
      </c>
      <c r="BC34" s="1095"/>
      <c r="BD34" s="1095"/>
      <c r="BE34" s="1095"/>
      <c r="BF34" s="1095"/>
      <c r="BG34" s="1095"/>
      <c r="BH34" s="1095"/>
      <c r="BI34" s="1095"/>
      <c r="BJ34" s="1095"/>
      <c r="BK34" s="1095"/>
      <c r="BL34" s="1095"/>
      <c r="BM34" s="1095"/>
      <c r="BN34" s="1095"/>
      <c r="BO34" s="1095"/>
      <c r="BP34" s="1095"/>
      <c r="BQ34" s="1095"/>
      <c r="BR34" s="1095"/>
      <c r="BS34" s="1095"/>
      <c r="BT34" s="1095"/>
      <c r="BU34" s="1095"/>
      <c r="BV34" s="1095"/>
      <c r="BW34" s="1095"/>
      <c r="BX34" s="1095"/>
      <c r="BY34" s="1095"/>
      <c r="BZ34" s="1095"/>
      <c r="CA34" s="1095"/>
      <c r="CB34" s="1095"/>
      <c r="CC34" s="1095"/>
      <c r="CD34" s="1095"/>
      <c r="CE34" s="1095"/>
      <c r="CF34" s="1095"/>
      <c r="CG34" s="1095"/>
      <c r="CH34" s="1095"/>
      <c r="CI34" s="1095"/>
      <c r="CJ34" s="1095"/>
      <c r="CK34" s="1095"/>
      <c r="CL34" s="1095"/>
      <c r="CM34" s="1095"/>
      <c r="CN34" s="1095"/>
      <c r="CO34" s="1095"/>
      <c r="CP34" s="1095"/>
      <c r="CQ34" s="1095"/>
      <c r="CR34" s="1095"/>
      <c r="CS34" s="1095"/>
      <c r="CT34" s="1095"/>
      <c r="CU34" s="1095"/>
      <c r="CV34" s="1095"/>
      <c r="CW34" s="1095"/>
      <c r="CX34" s="1095"/>
      <c r="CY34" s="1095"/>
    </row>
    <row r="35" spans="1:104" s="35" customFormat="1" ht="16" customHeight="1">
      <c r="B35" s="1095"/>
      <c r="C35" s="1095"/>
      <c r="D35" s="1095"/>
      <c r="E35" s="1095"/>
      <c r="F35" s="1095"/>
      <c r="G35" s="1095"/>
      <c r="H35" s="1095"/>
      <c r="I35" s="1095"/>
      <c r="J35" s="1095"/>
      <c r="K35" s="1095"/>
      <c r="L35" s="1095"/>
      <c r="M35" s="1095"/>
      <c r="N35" s="1095"/>
      <c r="O35" s="1095"/>
      <c r="P35" s="1095"/>
      <c r="Q35" s="1095"/>
      <c r="R35" s="1095"/>
      <c r="S35" s="1095"/>
      <c r="T35" s="1095"/>
      <c r="U35" s="1095"/>
      <c r="V35" s="1095"/>
      <c r="W35" s="1095"/>
      <c r="X35" s="1095"/>
      <c r="Y35" s="1095"/>
      <c r="Z35" s="1095"/>
      <c r="AA35" s="1095"/>
      <c r="AB35" s="1095"/>
      <c r="AC35" s="1095"/>
      <c r="AD35" s="1095"/>
      <c r="AE35" s="1095"/>
      <c r="AF35" s="1095"/>
      <c r="AG35" s="1095"/>
      <c r="AH35" s="1095"/>
      <c r="AI35" s="1095"/>
      <c r="AJ35" s="1095"/>
      <c r="AK35" s="1095"/>
      <c r="AL35" s="1095"/>
      <c r="AM35" s="1095"/>
      <c r="AN35" s="1095"/>
      <c r="AO35" s="1095"/>
      <c r="AP35" s="1095"/>
      <c r="AQ35" s="1095"/>
      <c r="AR35" s="1095"/>
      <c r="AS35" s="1095"/>
      <c r="AT35" s="1095"/>
      <c r="AU35" s="1095"/>
      <c r="AV35" s="1095"/>
      <c r="AW35" s="1095"/>
      <c r="AX35" s="1095"/>
      <c r="AY35" s="1095"/>
      <c r="BB35" s="1095"/>
      <c r="BC35" s="1095"/>
      <c r="BD35" s="1095"/>
      <c r="BE35" s="1095"/>
      <c r="BF35" s="1095"/>
      <c r="BG35" s="1095"/>
      <c r="BH35" s="1095"/>
      <c r="BI35" s="1095"/>
      <c r="BJ35" s="1095"/>
      <c r="BK35" s="1095"/>
      <c r="BL35" s="1095"/>
      <c r="BM35" s="1095"/>
      <c r="BN35" s="1095"/>
      <c r="BO35" s="1095"/>
      <c r="BP35" s="1095"/>
      <c r="BQ35" s="1095"/>
      <c r="BR35" s="1095"/>
      <c r="BS35" s="1095"/>
      <c r="BT35" s="1095"/>
      <c r="BU35" s="1095"/>
      <c r="BV35" s="1095"/>
      <c r="BW35" s="1095"/>
      <c r="BX35" s="1095"/>
      <c r="BY35" s="1095"/>
      <c r="BZ35" s="1095"/>
      <c r="CA35" s="1095"/>
      <c r="CB35" s="1095"/>
      <c r="CC35" s="1095"/>
      <c r="CD35" s="1095"/>
      <c r="CE35" s="1095"/>
      <c r="CF35" s="1095"/>
      <c r="CG35" s="1095"/>
      <c r="CH35" s="1095"/>
      <c r="CI35" s="1095"/>
      <c r="CJ35" s="1095"/>
      <c r="CK35" s="1095"/>
      <c r="CL35" s="1095"/>
      <c r="CM35" s="1095"/>
      <c r="CN35" s="1095"/>
      <c r="CO35" s="1095"/>
      <c r="CP35" s="1095"/>
      <c r="CQ35" s="1095"/>
      <c r="CR35" s="1095"/>
      <c r="CS35" s="1095"/>
      <c r="CT35" s="1095"/>
      <c r="CU35" s="1095"/>
      <c r="CV35" s="1095"/>
      <c r="CW35" s="1095"/>
      <c r="CX35" s="1095"/>
      <c r="CY35" s="1095"/>
    </row>
    <row r="36" spans="1:104" s="35" customFormat="1" ht="16" customHeight="1">
      <c r="B36" s="1095" t="s">
        <v>226</v>
      </c>
      <c r="C36" s="1095"/>
      <c r="D36" s="1095"/>
      <c r="E36" s="1095"/>
      <c r="F36" s="1095"/>
      <c r="G36" s="1095"/>
      <c r="H36" s="1095"/>
      <c r="I36" s="1095"/>
      <c r="J36" s="1095"/>
      <c r="K36" s="1095"/>
      <c r="L36" s="1095"/>
      <c r="M36" s="1095"/>
      <c r="N36" s="1095"/>
      <c r="O36" s="1095"/>
      <c r="P36" s="1095"/>
      <c r="Q36" s="1095"/>
      <c r="R36" s="1095"/>
      <c r="S36" s="1095"/>
      <c r="T36" s="1095"/>
      <c r="U36" s="1095"/>
      <c r="V36" s="1095"/>
      <c r="W36" s="1095"/>
      <c r="X36" s="1095"/>
      <c r="Y36" s="1095"/>
      <c r="Z36" s="1095"/>
      <c r="AA36" s="1095"/>
      <c r="AB36" s="1095"/>
      <c r="AC36" s="1095"/>
      <c r="AD36" s="1095"/>
      <c r="AE36" s="1095"/>
      <c r="AF36" s="1095"/>
      <c r="AG36" s="1095"/>
      <c r="AH36" s="1095"/>
      <c r="AI36" s="1095"/>
      <c r="AJ36" s="1095"/>
      <c r="AK36" s="1095"/>
      <c r="AL36" s="1095"/>
      <c r="AM36" s="1095"/>
      <c r="AN36" s="1095"/>
      <c r="AO36" s="1095"/>
      <c r="AP36" s="1095"/>
      <c r="AQ36" s="1095"/>
      <c r="AR36" s="1095"/>
      <c r="AS36" s="1095"/>
      <c r="AT36" s="1095"/>
      <c r="AU36" s="1095"/>
      <c r="AV36" s="1095"/>
      <c r="AW36" s="1095"/>
      <c r="AX36" s="1095"/>
      <c r="AY36" s="1095"/>
      <c r="BB36" s="1095" t="s">
        <v>226</v>
      </c>
      <c r="BC36" s="1095"/>
      <c r="BD36" s="1095"/>
      <c r="BE36" s="1095"/>
      <c r="BF36" s="1095"/>
      <c r="BG36" s="1095"/>
      <c r="BH36" s="1095"/>
      <c r="BI36" s="1095"/>
      <c r="BJ36" s="1095"/>
      <c r="BK36" s="1095"/>
      <c r="BL36" s="1095"/>
      <c r="BM36" s="1095"/>
      <c r="BN36" s="1095"/>
      <c r="BO36" s="1095"/>
      <c r="BP36" s="1095"/>
      <c r="BQ36" s="1095"/>
      <c r="BR36" s="1095"/>
      <c r="BS36" s="1095"/>
      <c r="BT36" s="1095"/>
      <c r="BU36" s="1095"/>
      <c r="BV36" s="1095"/>
      <c r="BW36" s="1095"/>
      <c r="BX36" s="1095"/>
      <c r="BY36" s="1095"/>
      <c r="BZ36" s="1095"/>
      <c r="CA36" s="1095"/>
      <c r="CB36" s="1095"/>
      <c r="CC36" s="1095"/>
      <c r="CD36" s="1095"/>
      <c r="CE36" s="1095"/>
      <c r="CF36" s="1095"/>
      <c r="CG36" s="1095"/>
      <c r="CH36" s="1095"/>
      <c r="CI36" s="1095"/>
      <c r="CJ36" s="1095"/>
      <c r="CK36" s="1095"/>
      <c r="CL36" s="1095"/>
      <c r="CM36" s="1095"/>
      <c r="CN36" s="1095"/>
      <c r="CO36" s="1095"/>
      <c r="CP36" s="1095"/>
      <c r="CQ36" s="1095"/>
      <c r="CR36" s="1095"/>
      <c r="CS36" s="1095"/>
      <c r="CT36" s="1095"/>
      <c r="CU36" s="1095"/>
      <c r="CV36" s="1095"/>
      <c r="CW36" s="1095"/>
      <c r="CX36" s="1095"/>
      <c r="CY36" s="1095"/>
    </row>
    <row r="37" spans="1:104" s="35" customFormat="1" ht="16" customHeight="1">
      <c r="B37" s="1095"/>
      <c r="C37" s="1095"/>
      <c r="D37" s="1095"/>
      <c r="E37" s="1095"/>
      <c r="F37" s="1095"/>
      <c r="G37" s="1095"/>
      <c r="H37" s="1095"/>
      <c r="I37" s="1095"/>
      <c r="J37" s="1095"/>
      <c r="K37" s="1095"/>
      <c r="L37" s="1095"/>
      <c r="M37" s="1095"/>
      <c r="N37" s="1095"/>
      <c r="O37" s="1095"/>
      <c r="P37" s="1095"/>
      <c r="Q37" s="1095"/>
      <c r="R37" s="1095"/>
      <c r="S37" s="1095"/>
      <c r="T37" s="1095"/>
      <c r="U37" s="1095"/>
      <c r="V37" s="1095"/>
      <c r="W37" s="1095"/>
      <c r="X37" s="1095"/>
      <c r="Y37" s="1095"/>
      <c r="Z37" s="1095"/>
      <c r="AA37" s="1095"/>
      <c r="AB37" s="1095"/>
      <c r="AC37" s="1095"/>
      <c r="AD37" s="1095"/>
      <c r="AE37" s="1095"/>
      <c r="AF37" s="1095"/>
      <c r="AG37" s="1095"/>
      <c r="AH37" s="1095"/>
      <c r="AI37" s="1095"/>
      <c r="AJ37" s="1095"/>
      <c r="AK37" s="1095"/>
      <c r="AL37" s="1095"/>
      <c r="AM37" s="1095"/>
      <c r="AN37" s="1095"/>
      <c r="AO37" s="1095"/>
      <c r="AP37" s="1095"/>
      <c r="AQ37" s="1095"/>
      <c r="AR37" s="1095"/>
      <c r="AS37" s="1095"/>
      <c r="AT37" s="1095"/>
      <c r="AU37" s="1095"/>
      <c r="AV37" s="1095"/>
      <c r="AW37" s="1095"/>
      <c r="AX37" s="1095"/>
      <c r="AY37" s="1095"/>
      <c r="BB37" s="1095"/>
      <c r="BC37" s="1095"/>
      <c r="BD37" s="1095"/>
      <c r="BE37" s="1095"/>
      <c r="BF37" s="1095"/>
      <c r="BG37" s="1095"/>
      <c r="BH37" s="1095"/>
      <c r="BI37" s="1095"/>
      <c r="BJ37" s="1095"/>
      <c r="BK37" s="1095"/>
      <c r="BL37" s="1095"/>
      <c r="BM37" s="1095"/>
      <c r="BN37" s="1095"/>
      <c r="BO37" s="1095"/>
      <c r="BP37" s="1095"/>
      <c r="BQ37" s="1095"/>
      <c r="BR37" s="1095"/>
      <c r="BS37" s="1095"/>
      <c r="BT37" s="1095"/>
      <c r="BU37" s="1095"/>
      <c r="BV37" s="1095"/>
      <c r="BW37" s="1095"/>
      <c r="BX37" s="1095"/>
      <c r="BY37" s="1095"/>
      <c r="BZ37" s="1095"/>
      <c r="CA37" s="1095"/>
      <c r="CB37" s="1095"/>
      <c r="CC37" s="1095"/>
      <c r="CD37" s="1095"/>
      <c r="CE37" s="1095"/>
      <c r="CF37" s="1095"/>
      <c r="CG37" s="1095"/>
      <c r="CH37" s="1095"/>
      <c r="CI37" s="1095"/>
      <c r="CJ37" s="1095"/>
      <c r="CK37" s="1095"/>
      <c r="CL37" s="1095"/>
      <c r="CM37" s="1095"/>
      <c r="CN37" s="1095"/>
      <c r="CO37" s="1095"/>
      <c r="CP37" s="1095"/>
      <c r="CQ37" s="1095"/>
      <c r="CR37" s="1095"/>
      <c r="CS37" s="1095"/>
      <c r="CT37" s="1095"/>
      <c r="CU37" s="1095"/>
      <c r="CV37" s="1095"/>
      <c r="CW37" s="1095"/>
      <c r="CX37" s="1095"/>
      <c r="CY37" s="1095"/>
    </row>
    <row r="38" spans="1:104" s="35" customFormat="1" ht="16" customHeight="1">
      <c r="B38" s="1095"/>
      <c r="C38" s="1095"/>
      <c r="D38" s="1095"/>
      <c r="E38" s="1095"/>
      <c r="F38" s="1095"/>
      <c r="G38" s="1095"/>
      <c r="H38" s="1095"/>
      <c r="I38" s="1095"/>
      <c r="J38" s="1095"/>
      <c r="K38" s="1095"/>
      <c r="L38" s="1095"/>
      <c r="M38" s="1095"/>
      <c r="N38" s="1095"/>
      <c r="O38" s="1095"/>
      <c r="P38" s="1095"/>
      <c r="Q38" s="1095"/>
      <c r="R38" s="1095"/>
      <c r="S38" s="1095"/>
      <c r="T38" s="1095"/>
      <c r="U38" s="1095"/>
      <c r="V38" s="1095"/>
      <c r="W38" s="1095"/>
      <c r="X38" s="1095"/>
      <c r="Y38" s="1095"/>
      <c r="Z38" s="1095"/>
      <c r="AA38" s="1095"/>
      <c r="AB38" s="1095"/>
      <c r="AC38" s="1095"/>
      <c r="AD38" s="1095"/>
      <c r="AE38" s="1095"/>
      <c r="AF38" s="1095"/>
      <c r="AG38" s="1095"/>
      <c r="AH38" s="1095"/>
      <c r="AI38" s="1095"/>
      <c r="AJ38" s="1095"/>
      <c r="AK38" s="1095"/>
      <c r="AL38" s="1095"/>
      <c r="AM38" s="1095"/>
      <c r="AN38" s="1095"/>
      <c r="AO38" s="1095"/>
      <c r="AP38" s="1095"/>
      <c r="AQ38" s="1095"/>
      <c r="AR38" s="1095"/>
      <c r="AS38" s="1095"/>
      <c r="AT38" s="1095"/>
      <c r="AU38" s="1095"/>
      <c r="AV38" s="1095"/>
      <c r="AW38" s="1095"/>
      <c r="AX38" s="1095"/>
      <c r="AY38" s="1095"/>
      <c r="BB38" s="1095"/>
      <c r="BC38" s="1095"/>
      <c r="BD38" s="1095"/>
      <c r="BE38" s="1095"/>
      <c r="BF38" s="1095"/>
      <c r="BG38" s="1095"/>
      <c r="BH38" s="1095"/>
      <c r="BI38" s="1095"/>
      <c r="BJ38" s="1095"/>
      <c r="BK38" s="1095"/>
      <c r="BL38" s="1095"/>
      <c r="BM38" s="1095"/>
      <c r="BN38" s="1095"/>
      <c r="BO38" s="1095"/>
      <c r="BP38" s="1095"/>
      <c r="BQ38" s="1095"/>
      <c r="BR38" s="1095"/>
      <c r="BS38" s="1095"/>
      <c r="BT38" s="1095"/>
      <c r="BU38" s="1095"/>
      <c r="BV38" s="1095"/>
      <c r="BW38" s="1095"/>
      <c r="BX38" s="1095"/>
      <c r="BY38" s="1095"/>
      <c r="BZ38" s="1095"/>
      <c r="CA38" s="1095"/>
      <c r="CB38" s="1095"/>
      <c r="CC38" s="1095"/>
      <c r="CD38" s="1095"/>
      <c r="CE38" s="1095"/>
      <c r="CF38" s="1095"/>
      <c r="CG38" s="1095"/>
      <c r="CH38" s="1095"/>
      <c r="CI38" s="1095"/>
      <c r="CJ38" s="1095"/>
      <c r="CK38" s="1095"/>
      <c r="CL38" s="1095"/>
      <c r="CM38" s="1095"/>
      <c r="CN38" s="1095"/>
      <c r="CO38" s="1095"/>
      <c r="CP38" s="1095"/>
      <c r="CQ38" s="1095"/>
      <c r="CR38" s="1095"/>
      <c r="CS38" s="1095"/>
      <c r="CT38" s="1095"/>
      <c r="CU38" s="1095"/>
      <c r="CV38" s="1095"/>
      <c r="CW38" s="1095"/>
      <c r="CX38" s="1095"/>
      <c r="CY38" s="1095"/>
    </row>
    <row r="39" spans="1:104" s="35" customFormat="1" ht="16" customHeight="1">
      <c r="B39" s="1095" t="s">
        <v>228</v>
      </c>
      <c r="C39" s="1095"/>
      <c r="D39" s="1095"/>
      <c r="E39" s="1095"/>
      <c r="F39" s="1095"/>
      <c r="G39" s="1095"/>
      <c r="H39" s="1095"/>
      <c r="I39" s="1095"/>
      <c r="J39" s="1095"/>
      <c r="K39" s="1095"/>
      <c r="L39" s="1095"/>
      <c r="M39" s="1095"/>
      <c r="N39" s="1095"/>
      <c r="O39" s="1095"/>
      <c r="P39" s="1095"/>
      <c r="Q39" s="1095"/>
      <c r="R39" s="1095"/>
      <c r="S39" s="1095"/>
      <c r="T39" s="1095"/>
      <c r="U39" s="1095"/>
      <c r="V39" s="1095"/>
      <c r="W39" s="1095"/>
      <c r="X39" s="1095"/>
      <c r="Y39" s="1095"/>
      <c r="Z39" s="1095"/>
      <c r="AA39" s="1095"/>
      <c r="AB39" s="1095"/>
      <c r="AC39" s="1095"/>
      <c r="AD39" s="1095"/>
      <c r="AE39" s="1095"/>
      <c r="AF39" s="1095"/>
      <c r="AG39" s="1095"/>
      <c r="AH39" s="1095"/>
      <c r="AI39" s="1095"/>
      <c r="AJ39" s="1095"/>
      <c r="AK39" s="1095"/>
      <c r="AL39" s="1095"/>
      <c r="AM39" s="1095"/>
      <c r="AN39" s="1095"/>
      <c r="AO39" s="1095"/>
      <c r="AP39" s="1095"/>
      <c r="AQ39" s="1095"/>
      <c r="AR39" s="1095"/>
      <c r="AS39" s="1095"/>
      <c r="AT39" s="1095"/>
      <c r="AU39" s="1095"/>
      <c r="AV39" s="1095"/>
      <c r="AW39" s="1095"/>
      <c r="AX39" s="1095"/>
      <c r="AY39" s="1095"/>
      <c r="BB39" s="1095" t="s">
        <v>228</v>
      </c>
      <c r="BC39" s="1095"/>
      <c r="BD39" s="1095"/>
      <c r="BE39" s="1095"/>
      <c r="BF39" s="1095"/>
      <c r="BG39" s="1095"/>
      <c r="BH39" s="1095"/>
      <c r="BI39" s="1095"/>
      <c r="BJ39" s="1095"/>
      <c r="BK39" s="1095"/>
      <c r="BL39" s="1095"/>
      <c r="BM39" s="1095"/>
      <c r="BN39" s="1095"/>
      <c r="BO39" s="1095"/>
      <c r="BP39" s="1095"/>
      <c r="BQ39" s="1095"/>
      <c r="BR39" s="1095"/>
      <c r="BS39" s="1095"/>
      <c r="BT39" s="1095"/>
      <c r="BU39" s="1095"/>
      <c r="BV39" s="1095"/>
      <c r="BW39" s="1095"/>
      <c r="BX39" s="1095"/>
      <c r="BY39" s="1095"/>
      <c r="BZ39" s="1095"/>
      <c r="CA39" s="1095"/>
      <c r="CB39" s="1095"/>
      <c r="CC39" s="1095"/>
      <c r="CD39" s="1095"/>
      <c r="CE39" s="1095"/>
      <c r="CF39" s="1095"/>
      <c r="CG39" s="1095"/>
      <c r="CH39" s="1095"/>
      <c r="CI39" s="1095"/>
      <c r="CJ39" s="1095"/>
      <c r="CK39" s="1095"/>
      <c r="CL39" s="1095"/>
      <c r="CM39" s="1095"/>
      <c r="CN39" s="1095"/>
      <c r="CO39" s="1095"/>
      <c r="CP39" s="1095"/>
      <c r="CQ39" s="1095"/>
      <c r="CR39" s="1095"/>
      <c r="CS39" s="1095"/>
      <c r="CT39" s="1095"/>
      <c r="CU39" s="1095"/>
      <c r="CV39" s="1095"/>
      <c r="CW39" s="1095"/>
      <c r="CX39" s="1095"/>
      <c r="CY39" s="1095"/>
    </row>
    <row r="40" spans="1:104" s="35" customFormat="1" ht="16" customHeight="1">
      <c r="B40" s="1095"/>
      <c r="C40" s="1095"/>
      <c r="D40" s="1095"/>
      <c r="E40" s="1095"/>
      <c r="F40" s="1095"/>
      <c r="G40" s="1095"/>
      <c r="H40" s="1095"/>
      <c r="I40" s="1095"/>
      <c r="J40" s="1095"/>
      <c r="K40" s="1095"/>
      <c r="L40" s="1095"/>
      <c r="M40" s="1095"/>
      <c r="N40" s="1095"/>
      <c r="O40" s="1095"/>
      <c r="P40" s="1095"/>
      <c r="Q40" s="1095"/>
      <c r="R40" s="1095"/>
      <c r="S40" s="1095"/>
      <c r="T40" s="1095"/>
      <c r="U40" s="1095"/>
      <c r="V40" s="1095"/>
      <c r="W40" s="1095"/>
      <c r="X40" s="1095"/>
      <c r="Y40" s="1095"/>
      <c r="Z40" s="1095"/>
      <c r="AA40" s="1095"/>
      <c r="AB40" s="1095"/>
      <c r="AC40" s="1095"/>
      <c r="AD40" s="1095"/>
      <c r="AE40" s="1095"/>
      <c r="AF40" s="1095"/>
      <c r="AG40" s="1095"/>
      <c r="AH40" s="1095"/>
      <c r="AI40" s="1095"/>
      <c r="AJ40" s="1095"/>
      <c r="AK40" s="1095"/>
      <c r="AL40" s="1095"/>
      <c r="AM40" s="1095"/>
      <c r="AN40" s="1095"/>
      <c r="AO40" s="1095"/>
      <c r="AP40" s="1095"/>
      <c r="AQ40" s="1095"/>
      <c r="AR40" s="1095"/>
      <c r="AS40" s="1095"/>
      <c r="AT40" s="1095"/>
      <c r="AU40" s="1095"/>
      <c r="AV40" s="1095"/>
      <c r="AW40" s="1095"/>
      <c r="AX40" s="1095"/>
      <c r="AY40" s="1095"/>
      <c r="BB40" s="1095"/>
      <c r="BC40" s="1095"/>
      <c r="BD40" s="1095"/>
      <c r="BE40" s="1095"/>
      <c r="BF40" s="1095"/>
      <c r="BG40" s="1095"/>
      <c r="BH40" s="1095"/>
      <c r="BI40" s="1095"/>
      <c r="BJ40" s="1095"/>
      <c r="BK40" s="1095"/>
      <c r="BL40" s="1095"/>
      <c r="BM40" s="1095"/>
      <c r="BN40" s="1095"/>
      <c r="BO40" s="1095"/>
      <c r="BP40" s="1095"/>
      <c r="BQ40" s="1095"/>
      <c r="BR40" s="1095"/>
      <c r="BS40" s="1095"/>
      <c r="BT40" s="1095"/>
      <c r="BU40" s="1095"/>
      <c r="BV40" s="1095"/>
      <c r="BW40" s="1095"/>
      <c r="BX40" s="1095"/>
      <c r="BY40" s="1095"/>
      <c r="BZ40" s="1095"/>
      <c r="CA40" s="1095"/>
      <c r="CB40" s="1095"/>
      <c r="CC40" s="1095"/>
      <c r="CD40" s="1095"/>
      <c r="CE40" s="1095"/>
      <c r="CF40" s="1095"/>
      <c r="CG40" s="1095"/>
      <c r="CH40" s="1095"/>
      <c r="CI40" s="1095"/>
      <c r="CJ40" s="1095"/>
      <c r="CK40" s="1095"/>
      <c r="CL40" s="1095"/>
      <c r="CM40" s="1095"/>
      <c r="CN40" s="1095"/>
      <c r="CO40" s="1095"/>
      <c r="CP40" s="1095"/>
      <c r="CQ40" s="1095"/>
      <c r="CR40" s="1095"/>
      <c r="CS40" s="1095"/>
      <c r="CT40" s="1095"/>
      <c r="CU40" s="1095"/>
      <c r="CV40" s="1095"/>
      <c r="CW40" s="1095"/>
      <c r="CX40" s="1095"/>
      <c r="CY40" s="1095"/>
    </row>
    <row r="41" spans="1:104" s="35" customFormat="1" ht="16" customHeight="1">
      <c r="B41" s="1095" t="s">
        <v>227</v>
      </c>
      <c r="C41" s="1095"/>
      <c r="D41" s="1095"/>
      <c r="E41" s="1095"/>
      <c r="F41" s="1095"/>
      <c r="G41" s="1095"/>
      <c r="H41" s="1095"/>
      <c r="I41" s="1095"/>
      <c r="J41" s="1095"/>
      <c r="K41" s="1095"/>
      <c r="L41" s="1095"/>
      <c r="M41" s="1095"/>
      <c r="N41" s="1095"/>
      <c r="O41" s="1095"/>
      <c r="P41" s="1095"/>
      <c r="Q41" s="1095"/>
      <c r="R41" s="1095"/>
      <c r="S41" s="1095"/>
      <c r="T41" s="1095"/>
      <c r="U41" s="1095"/>
      <c r="V41" s="1095"/>
      <c r="W41" s="1095"/>
      <c r="X41" s="1095"/>
      <c r="Y41" s="1095"/>
      <c r="Z41" s="1095"/>
      <c r="AA41" s="1095"/>
      <c r="AB41" s="1095"/>
      <c r="AC41" s="1095"/>
      <c r="AD41" s="1095"/>
      <c r="AE41" s="1095"/>
      <c r="AF41" s="1095"/>
      <c r="AG41" s="1095"/>
      <c r="AH41" s="1095"/>
      <c r="AI41" s="1095"/>
      <c r="AJ41" s="1095"/>
      <c r="AK41" s="1095"/>
      <c r="AL41" s="1095"/>
      <c r="AM41" s="1095"/>
      <c r="AN41" s="1095"/>
      <c r="AO41" s="1095"/>
      <c r="AP41" s="1095"/>
      <c r="AQ41" s="1095"/>
      <c r="AR41" s="1095"/>
      <c r="AS41" s="1095"/>
      <c r="AT41" s="1095"/>
      <c r="AU41" s="1095"/>
      <c r="AV41" s="1095"/>
      <c r="AW41" s="1095"/>
      <c r="AX41" s="1095"/>
      <c r="AY41" s="1095"/>
      <c r="BB41" s="1095" t="s">
        <v>227</v>
      </c>
      <c r="BC41" s="1095"/>
      <c r="BD41" s="1095"/>
      <c r="BE41" s="1095"/>
      <c r="BF41" s="1095"/>
      <c r="BG41" s="1095"/>
      <c r="BH41" s="1095"/>
      <c r="BI41" s="1095"/>
      <c r="BJ41" s="1095"/>
      <c r="BK41" s="1095"/>
      <c r="BL41" s="1095"/>
      <c r="BM41" s="1095"/>
      <c r="BN41" s="1095"/>
      <c r="BO41" s="1095"/>
      <c r="BP41" s="1095"/>
      <c r="BQ41" s="1095"/>
      <c r="BR41" s="1095"/>
      <c r="BS41" s="1095"/>
      <c r="BT41" s="1095"/>
      <c r="BU41" s="1095"/>
      <c r="BV41" s="1095"/>
      <c r="BW41" s="1095"/>
      <c r="BX41" s="1095"/>
      <c r="BY41" s="1095"/>
      <c r="BZ41" s="1095"/>
      <c r="CA41" s="1095"/>
      <c r="CB41" s="1095"/>
      <c r="CC41" s="1095"/>
      <c r="CD41" s="1095"/>
      <c r="CE41" s="1095"/>
      <c r="CF41" s="1095"/>
      <c r="CG41" s="1095"/>
      <c r="CH41" s="1095"/>
      <c r="CI41" s="1095"/>
      <c r="CJ41" s="1095"/>
      <c r="CK41" s="1095"/>
      <c r="CL41" s="1095"/>
      <c r="CM41" s="1095"/>
      <c r="CN41" s="1095"/>
      <c r="CO41" s="1095"/>
      <c r="CP41" s="1095"/>
      <c r="CQ41" s="1095"/>
      <c r="CR41" s="1095"/>
      <c r="CS41" s="1095"/>
      <c r="CT41" s="1095"/>
      <c r="CU41" s="1095"/>
      <c r="CV41" s="1095"/>
      <c r="CW41" s="1095"/>
      <c r="CX41" s="1095"/>
      <c r="CY41" s="1095"/>
    </row>
    <row r="42" spans="1:104" s="35" customFormat="1" ht="16" customHeight="1">
      <c r="B42" s="1095"/>
      <c r="C42" s="1095"/>
      <c r="D42" s="1095"/>
      <c r="E42" s="1095"/>
      <c r="F42" s="1095"/>
      <c r="G42" s="1095"/>
      <c r="H42" s="1095"/>
      <c r="I42" s="1095"/>
      <c r="J42" s="1095"/>
      <c r="K42" s="1095"/>
      <c r="L42" s="1095"/>
      <c r="M42" s="1095"/>
      <c r="N42" s="1095"/>
      <c r="O42" s="1095"/>
      <c r="P42" s="1095"/>
      <c r="Q42" s="1095"/>
      <c r="R42" s="1095"/>
      <c r="S42" s="1095"/>
      <c r="T42" s="1095"/>
      <c r="U42" s="1095"/>
      <c r="V42" s="1095"/>
      <c r="W42" s="1095"/>
      <c r="X42" s="1095"/>
      <c r="Y42" s="1095"/>
      <c r="Z42" s="1095"/>
      <c r="AA42" s="1095"/>
      <c r="AB42" s="1095"/>
      <c r="AC42" s="1095"/>
      <c r="AD42" s="1095"/>
      <c r="AE42" s="1095"/>
      <c r="AF42" s="1095"/>
      <c r="AG42" s="1095"/>
      <c r="AH42" s="1095"/>
      <c r="AI42" s="1095"/>
      <c r="AJ42" s="1095"/>
      <c r="AK42" s="1095"/>
      <c r="AL42" s="1095"/>
      <c r="AM42" s="1095"/>
      <c r="AN42" s="1095"/>
      <c r="AO42" s="1095"/>
      <c r="AP42" s="1095"/>
      <c r="AQ42" s="1095"/>
      <c r="AR42" s="1095"/>
      <c r="AS42" s="1095"/>
      <c r="AT42" s="1095"/>
      <c r="AU42" s="1095"/>
      <c r="AV42" s="1095"/>
      <c r="AW42" s="1095"/>
      <c r="AX42" s="1095"/>
      <c r="AY42" s="1095"/>
      <c r="BB42" s="1095"/>
      <c r="BC42" s="1095"/>
      <c r="BD42" s="1095"/>
      <c r="BE42" s="1095"/>
      <c r="BF42" s="1095"/>
      <c r="BG42" s="1095"/>
      <c r="BH42" s="1095"/>
      <c r="BI42" s="1095"/>
      <c r="BJ42" s="1095"/>
      <c r="BK42" s="1095"/>
      <c r="BL42" s="1095"/>
      <c r="BM42" s="1095"/>
      <c r="BN42" s="1095"/>
      <c r="BO42" s="1095"/>
      <c r="BP42" s="1095"/>
      <c r="BQ42" s="1095"/>
      <c r="BR42" s="1095"/>
      <c r="BS42" s="1095"/>
      <c r="BT42" s="1095"/>
      <c r="BU42" s="1095"/>
      <c r="BV42" s="1095"/>
      <c r="BW42" s="1095"/>
      <c r="BX42" s="1095"/>
      <c r="BY42" s="1095"/>
      <c r="BZ42" s="1095"/>
      <c r="CA42" s="1095"/>
      <c r="CB42" s="1095"/>
      <c r="CC42" s="1095"/>
      <c r="CD42" s="1095"/>
      <c r="CE42" s="1095"/>
      <c r="CF42" s="1095"/>
      <c r="CG42" s="1095"/>
      <c r="CH42" s="1095"/>
      <c r="CI42" s="1095"/>
      <c r="CJ42" s="1095"/>
      <c r="CK42" s="1095"/>
      <c r="CL42" s="1095"/>
      <c r="CM42" s="1095"/>
      <c r="CN42" s="1095"/>
      <c r="CO42" s="1095"/>
      <c r="CP42" s="1095"/>
      <c r="CQ42" s="1095"/>
      <c r="CR42" s="1095"/>
      <c r="CS42" s="1095"/>
      <c r="CT42" s="1095"/>
      <c r="CU42" s="1095"/>
      <c r="CV42" s="1095"/>
      <c r="CW42" s="1095"/>
      <c r="CX42" s="1095"/>
      <c r="CY42" s="1095"/>
    </row>
    <row r="43" spans="1:104" s="35" customFormat="1" ht="16" customHeight="1">
      <c r="B43" s="1095" t="s">
        <v>229</v>
      </c>
      <c r="C43" s="1095"/>
      <c r="D43" s="1095"/>
      <c r="E43" s="1095"/>
      <c r="F43" s="1095"/>
      <c r="G43" s="1095"/>
      <c r="H43" s="1095"/>
      <c r="I43" s="1095"/>
      <c r="J43" s="1095"/>
      <c r="K43" s="1095"/>
      <c r="L43" s="1095"/>
      <c r="M43" s="1095"/>
      <c r="N43" s="1095"/>
      <c r="O43" s="1095"/>
      <c r="P43" s="1095"/>
      <c r="Q43" s="1095"/>
      <c r="R43" s="1095"/>
      <c r="S43" s="1095"/>
      <c r="T43" s="1095"/>
      <c r="U43" s="1095"/>
      <c r="V43" s="1095"/>
      <c r="W43" s="1095"/>
      <c r="X43" s="1095"/>
      <c r="Y43" s="1095"/>
      <c r="Z43" s="1095"/>
      <c r="AA43" s="1095"/>
      <c r="AB43" s="1095"/>
      <c r="AC43" s="1095"/>
      <c r="AD43" s="1095"/>
      <c r="AE43" s="1095"/>
      <c r="AF43" s="1095"/>
      <c r="AG43" s="1095"/>
      <c r="AH43" s="1095"/>
      <c r="AI43" s="1095"/>
      <c r="AJ43" s="1095"/>
      <c r="AK43" s="1095"/>
      <c r="AL43" s="1095"/>
      <c r="AM43" s="1095"/>
      <c r="AN43" s="1095"/>
      <c r="AO43" s="1095"/>
      <c r="AP43" s="1095"/>
      <c r="AQ43" s="1095"/>
      <c r="AR43" s="1095"/>
      <c r="AS43" s="1095"/>
      <c r="AT43" s="1095"/>
      <c r="AU43" s="1095"/>
      <c r="AV43" s="1095"/>
      <c r="AW43" s="1095"/>
      <c r="AX43" s="1095"/>
      <c r="AY43" s="1095"/>
      <c r="BB43" s="1095" t="s">
        <v>229</v>
      </c>
      <c r="BC43" s="1095"/>
      <c r="BD43" s="1095"/>
      <c r="BE43" s="1095"/>
      <c r="BF43" s="1095"/>
      <c r="BG43" s="1095"/>
      <c r="BH43" s="1095"/>
      <c r="BI43" s="1095"/>
      <c r="BJ43" s="1095"/>
      <c r="BK43" s="1095"/>
      <c r="BL43" s="1095"/>
      <c r="BM43" s="1095"/>
      <c r="BN43" s="1095"/>
      <c r="BO43" s="1095"/>
      <c r="BP43" s="1095"/>
      <c r="BQ43" s="1095"/>
      <c r="BR43" s="1095"/>
      <c r="BS43" s="1095"/>
      <c r="BT43" s="1095"/>
      <c r="BU43" s="1095"/>
      <c r="BV43" s="1095"/>
      <c r="BW43" s="1095"/>
      <c r="BX43" s="1095"/>
      <c r="BY43" s="1095"/>
      <c r="BZ43" s="1095"/>
      <c r="CA43" s="1095"/>
      <c r="CB43" s="1095"/>
      <c r="CC43" s="1095"/>
      <c r="CD43" s="1095"/>
      <c r="CE43" s="1095"/>
      <c r="CF43" s="1095"/>
      <c r="CG43" s="1095"/>
      <c r="CH43" s="1095"/>
      <c r="CI43" s="1095"/>
      <c r="CJ43" s="1095"/>
      <c r="CK43" s="1095"/>
      <c r="CL43" s="1095"/>
      <c r="CM43" s="1095"/>
      <c r="CN43" s="1095"/>
      <c r="CO43" s="1095"/>
      <c r="CP43" s="1095"/>
      <c r="CQ43" s="1095"/>
      <c r="CR43" s="1095"/>
      <c r="CS43" s="1095"/>
      <c r="CT43" s="1095"/>
      <c r="CU43" s="1095"/>
      <c r="CV43" s="1095"/>
      <c r="CW43" s="1095"/>
      <c r="CX43" s="1095"/>
      <c r="CY43" s="1095"/>
    </row>
    <row r="44" spans="1:104" s="35" customFormat="1" ht="16" customHeight="1">
      <c r="B44" s="1095"/>
      <c r="C44" s="1095"/>
      <c r="D44" s="1095"/>
      <c r="E44" s="1095"/>
      <c r="F44" s="1095"/>
      <c r="G44" s="1095"/>
      <c r="H44" s="1095"/>
      <c r="I44" s="1095"/>
      <c r="J44" s="1095"/>
      <c r="K44" s="1095"/>
      <c r="L44" s="1095"/>
      <c r="M44" s="1095"/>
      <c r="N44" s="1095"/>
      <c r="O44" s="1095"/>
      <c r="P44" s="1095"/>
      <c r="Q44" s="1095"/>
      <c r="R44" s="1095"/>
      <c r="S44" s="1095"/>
      <c r="T44" s="1095"/>
      <c r="U44" s="1095"/>
      <c r="V44" s="1095"/>
      <c r="W44" s="1095"/>
      <c r="X44" s="1095"/>
      <c r="Y44" s="1095"/>
      <c r="Z44" s="1095"/>
      <c r="AA44" s="1095"/>
      <c r="AB44" s="1095"/>
      <c r="AC44" s="1095"/>
      <c r="AD44" s="1095"/>
      <c r="AE44" s="1095"/>
      <c r="AF44" s="1095"/>
      <c r="AG44" s="1095"/>
      <c r="AH44" s="1095"/>
      <c r="AI44" s="1095"/>
      <c r="AJ44" s="1095"/>
      <c r="AK44" s="1095"/>
      <c r="AL44" s="1095"/>
      <c r="AM44" s="1095"/>
      <c r="AN44" s="1095"/>
      <c r="AO44" s="1095"/>
      <c r="AP44" s="1095"/>
      <c r="AQ44" s="1095"/>
      <c r="AR44" s="1095"/>
      <c r="AS44" s="1095"/>
      <c r="AT44" s="1095"/>
      <c r="AU44" s="1095"/>
      <c r="AV44" s="1095"/>
      <c r="AW44" s="1095"/>
      <c r="AX44" s="1095"/>
      <c r="AY44" s="1095"/>
      <c r="BB44" s="1095"/>
      <c r="BC44" s="1095"/>
      <c r="BD44" s="1095"/>
      <c r="BE44" s="1095"/>
      <c r="BF44" s="1095"/>
      <c r="BG44" s="1095"/>
      <c r="BH44" s="1095"/>
      <c r="BI44" s="1095"/>
      <c r="BJ44" s="1095"/>
      <c r="BK44" s="1095"/>
      <c r="BL44" s="1095"/>
      <c r="BM44" s="1095"/>
      <c r="BN44" s="1095"/>
      <c r="BO44" s="1095"/>
      <c r="BP44" s="1095"/>
      <c r="BQ44" s="1095"/>
      <c r="BR44" s="1095"/>
      <c r="BS44" s="1095"/>
      <c r="BT44" s="1095"/>
      <c r="BU44" s="1095"/>
      <c r="BV44" s="1095"/>
      <c r="BW44" s="1095"/>
      <c r="BX44" s="1095"/>
      <c r="BY44" s="1095"/>
      <c r="BZ44" s="1095"/>
      <c r="CA44" s="1095"/>
      <c r="CB44" s="1095"/>
      <c r="CC44" s="1095"/>
      <c r="CD44" s="1095"/>
      <c r="CE44" s="1095"/>
      <c r="CF44" s="1095"/>
      <c r="CG44" s="1095"/>
      <c r="CH44" s="1095"/>
      <c r="CI44" s="1095"/>
      <c r="CJ44" s="1095"/>
      <c r="CK44" s="1095"/>
      <c r="CL44" s="1095"/>
      <c r="CM44" s="1095"/>
      <c r="CN44" s="1095"/>
      <c r="CO44" s="1095"/>
      <c r="CP44" s="1095"/>
      <c r="CQ44" s="1095"/>
      <c r="CR44" s="1095"/>
      <c r="CS44" s="1095"/>
      <c r="CT44" s="1095"/>
      <c r="CU44" s="1095"/>
      <c r="CV44" s="1095"/>
      <c r="CW44" s="1095"/>
      <c r="CX44" s="1095"/>
      <c r="CY44" s="1095"/>
    </row>
    <row r="45" spans="1:104" ht="15" customHeight="1">
      <c r="B45" s="1097" t="s">
        <v>714</v>
      </c>
      <c r="C45" s="1097"/>
      <c r="D45" s="1097"/>
      <c r="E45" s="1098" t="s">
        <v>49</v>
      </c>
      <c r="F45" s="1098"/>
      <c r="G45" s="1098"/>
      <c r="H45" s="1098"/>
      <c r="I45" s="1098"/>
      <c r="J45" s="1098"/>
      <c r="K45" s="1098"/>
      <c r="L45" s="1098"/>
      <c r="M45" s="1098"/>
      <c r="N45" s="1098"/>
      <c r="O45" s="1098"/>
      <c r="P45" s="1098"/>
      <c r="Q45" s="1098"/>
      <c r="R45" s="1098"/>
      <c r="S45" s="1098"/>
      <c r="T45" s="1098"/>
      <c r="U45" s="1098"/>
      <c r="V45" s="1098"/>
      <c r="W45" s="1098"/>
      <c r="X45" s="1098"/>
      <c r="Y45" s="1098"/>
      <c r="Z45" s="1098"/>
      <c r="AA45" s="1098"/>
      <c r="AB45" s="1098"/>
      <c r="AC45" s="1098"/>
      <c r="AD45" s="1098"/>
      <c r="AE45" s="1098"/>
      <c r="AF45" s="1098"/>
      <c r="AG45" s="1098"/>
      <c r="AH45" s="1098"/>
      <c r="AI45" s="1098"/>
      <c r="AJ45" s="1098"/>
      <c r="AK45" s="1098"/>
      <c r="AL45" s="1098"/>
      <c r="AM45" s="1098"/>
      <c r="AN45" s="1098"/>
      <c r="AO45" s="1098"/>
      <c r="AP45" s="1098"/>
      <c r="AQ45" s="1098"/>
      <c r="AR45" s="1098"/>
      <c r="AS45" s="1098"/>
      <c r="AT45" s="1098"/>
      <c r="AU45" s="1098"/>
      <c r="AV45" s="1098"/>
      <c r="AW45" s="1098"/>
      <c r="AX45" s="1098"/>
      <c r="AY45" s="1098"/>
      <c r="BA45" s="208"/>
      <c r="BB45" s="1099" t="s">
        <v>734</v>
      </c>
      <c r="BC45" s="1099"/>
      <c r="BD45" s="1099"/>
      <c r="BE45" s="1098" t="s">
        <v>49</v>
      </c>
      <c r="BF45" s="1098"/>
      <c r="BG45" s="1098"/>
      <c r="BH45" s="1098"/>
      <c r="BI45" s="1098"/>
      <c r="BJ45" s="1098"/>
      <c r="BK45" s="1098"/>
      <c r="BL45" s="1098"/>
      <c r="BM45" s="1098"/>
      <c r="BN45" s="1098"/>
      <c r="BO45" s="1098"/>
      <c r="BP45" s="1098"/>
      <c r="BQ45" s="1098"/>
      <c r="BR45" s="1098"/>
      <c r="BS45" s="1098"/>
      <c r="BT45" s="1098"/>
      <c r="BU45" s="1098"/>
      <c r="BV45" s="1098"/>
      <c r="BW45" s="1098"/>
      <c r="BX45" s="1098"/>
      <c r="BY45" s="1098"/>
      <c r="BZ45" s="1098"/>
      <c r="CA45" s="1098" t="b">
        <v>0</v>
      </c>
      <c r="CB45" s="1098"/>
      <c r="CC45" s="1098"/>
      <c r="CD45" s="1098"/>
      <c r="CE45" s="1098"/>
      <c r="CF45" s="1098"/>
      <c r="CG45" s="1098"/>
      <c r="CH45" s="1098"/>
      <c r="CI45" s="1098"/>
      <c r="CJ45" s="1098"/>
      <c r="CK45" s="1098"/>
      <c r="CL45" s="1098"/>
      <c r="CM45" s="1098"/>
      <c r="CN45" s="1098"/>
      <c r="CO45" s="1098"/>
      <c r="CP45" s="1098"/>
      <c r="CQ45" s="1098"/>
      <c r="CR45" s="1098"/>
      <c r="CS45" s="1098"/>
      <c r="CT45" s="1098"/>
      <c r="CU45" s="1098"/>
      <c r="CV45" s="1098"/>
      <c r="CW45" s="1098"/>
      <c r="CX45" s="1098"/>
      <c r="CY45" s="1098"/>
    </row>
    <row r="46" spans="1:104" ht="15" customHeight="1">
      <c r="A46" s="15"/>
      <c r="B46" s="1097"/>
      <c r="C46" s="1097"/>
      <c r="D46" s="1097"/>
      <c r="E46" s="1098"/>
      <c r="F46" s="1098"/>
      <c r="G46" s="1098"/>
      <c r="H46" s="1098"/>
      <c r="I46" s="1098"/>
      <c r="J46" s="1098"/>
      <c r="K46" s="1098"/>
      <c r="L46" s="1098"/>
      <c r="M46" s="1098"/>
      <c r="N46" s="1098"/>
      <c r="O46" s="1098"/>
      <c r="P46" s="1098"/>
      <c r="Q46" s="1098"/>
      <c r="R46" s="1098"/>
      <c r="S46" s="1098"/>
      <c r="T46" s="1098"/>
      <c r="U46" s="1098"/>
      <c r="V46" s="1098"/>
      <c r="W46" s="1098"/>
      <c r="X46" s="1098"/>
      <c r="Y46" s="1098"/>
      <c r="Z46" s="1098"/>
      <c r="AA46" s="1098"/>
      <c r="AB46" s="1098"/>
      <c r="AC46" s="1098"/>
      <c r="AD46" s="1098"/>
      <c r="AE46" s="1098"/>
      <c r="AF46" s="1098"/>
      <c r="AG46" s="1098"/>
      <c r="AH46" s="1098"/>
      <c r="AI46" s="1098"/>
      <c r="AJ46" s="1098"/>
      <c r="AK46" s="1098"/>
      <c r="AL46" s="1098"/>
      <c r="AM46" s="1098"/>
      <c r="AN46" s="1098"/>
      <c r="AO46" s="1098"/>
      <c r="AP46" s="1098"/>
      <c r="AQ46" s="1098"/>
      <c r="AR46" s="1098"/>
      <c r="AS46" s="1098"/>
      <c r="AT46" s="1098"/>
      <c r="AU46" s="1098"/>
      <c r="AV46" s="1098"/>
      <c r="AW46" s="1098"/>
      <c r="AX46" s="1098"/>
      <c r="AY46" s="1098"/>
      <c r="AZ46" s="15"/>
      <c r="BA46" s="15"/>
      <c r="BB46" s="1099"/>
      <c r="BC46" s="1099"/>
      <c r="BD46" s="1099"/>
      <c r="BE46" s="1098"/>
      <c r="BF46" s="1098"/>
      <c r="BG46" s="1098"/>
      <c r="BH46" s="1098"/>
      <c r="BI46" s="1098"/>
      <c r="BJ46" s="1098"/>
      <c r="BK46" s="1098"/>
      <c r="BL46" s="1098"/>
      <c r="BM46" s="1098"/>
      <c r="BN46" s="1098"/>
      <c r="BO46" s="1098"/>
      <c r="BP46" s="1098"/>
      <c r="BQ46" s="1098"/>
      <c r="BR46" s="1098"/>
      <c r="BS46" s="1098"/>
      <c r="BT46" s="1098"/>
      <c r="BU46" s="1098"/>
      <c r="BV46" s="1098"/>
      <c r="BW46" s="1098"/>
      <c r="BX46" s="1098"/>
      <c r="BY46" s="1098"/>
      <c r="BZ46" s="1098"/>
      <c r="CA46" s="1098"/>
      <c r="CB46" s="1098"/>
      <c r="CC46" s="1098"/>
      <c r="CD46" s="1098"/>
      <c r="CE46" s="1098"/>
      <c r="CF46" s="1098"/>
      <c r="CG46" s="1098"/>
      <c r="CH46" s="1098"/>
      <c r="CI46" s="1098"/>
      <c r="CJ46" s="1098"/>
      <c r="CK46" s="1098"/>
      <c r="CL46" s="1098"/>
      <c r="CM46" s="1098"/>
      <c r="CN46" s="1098"/>
      <c r="CO46" s="1098"/>
      <c r="CP46" s="1098"/>
      <c r="CQ46" s="1098"/>
      <c r="CR46" s="1098"/>
      <c r="CS46" s="1098"/>
      <c r="CT46" s="1098"/>
      <c r="CU46" s="1098"/>
      <c r="CV46" s="1098"/>
      <c r="CW46" s="1098"/>
      <c r="CX46" s="1098"/>
      <c r="CY46" s="1098"/>
      <c r="CZ46" s="15"/>
    </row>
    <row r="47" spans="1:104" ht="10" customHeight="1"/>
    <row r="48" spans="1:104" ht="15" customHeight="1">
      <c r="C48" s="1094" t="str">
        <f>IF('情報入力シート①（全体）'!$E$10="","  　　年　　月　　日",'情報入力シート①（全体）'!$E$10)</f>
        <v xml:space="preserve">  　　年　　月　　日</v>
      </c>
      <c r="D48" s="1094"/>
      <c r="E48" s="1094"/>
      <c r="F48" s="1094"/>
      <c r="G48" s="1094"/>
      <c r="H48" s="1094"/>
      <c r="I48" s="1094"/>
      <c r="J48" s="1094"/>
      <c r="K48" s="1094"/>
      <c r="L48" s="1094"/>
      <c r="M48" s="16"/>
      <c r="P48" s="16"/>
      <c r="Q48" s="16"/>
      <c r="R48" s="16"/>
      <c r="S48" s="1"/>
      <c r="T48" s="16"/>
      <c r="U48" s="16"/>
      <c r="Z48" s="16"/>
      <c r="AA48" s="16"/>
      <c r="AB48" s="16"/>
      <c r="AC48" s="16"/>
      <c r="AD48" s="16"/>
      <c r="BC48" s="1094">
        <f>'情報入力シート①（全体）'!AA10</f>
        <v>45485</v>
      </c>
      <c r="BD48" s="1094"/>
      <c r="BE48" s="1094"/>
      <c r="BF48" s="1094"/>
      <c r="BG48" s="1094"/>
      <c r="BH48" s="1094"/>
      <c r="BI48" s="1094"/>
      <c r="BJ48" s="1094"/>
      <c r="BK48" s="1094"/>
      <c r="BL48" s="1094"/>
      <c r="BM48" s="1094"/>
      <c r="BP48" s="16"/>
      <c r="BQ48" s="16"/>
      <c r="BR48" s="16"/>
      <c r="BS48" s="1"/>
      <c r="BT48" s="16"/>
      <c r="BU48" s="16"/>
      <c r="BZ48" s="16"/>
      <c r="CA48" s="16"/>
      <c r="CB48" s="16"/>
      <c r="CC48" s="16"/>
      <c r="CD48" s="16"/>
    </row>
    <row r="49" spans="2:104" ht="10" customHeight="1"/>
    <row r="50" spans="2:104" ht="15" customHeight="1">
      <c r="C50" s="13" t="s">
        <v>23</v>
      </c>
      <c r="BC50" s="13" t="s">
        <v>23</v>
      </c>
    </row>
    <row r="51" spans="2:104" ht="15" customHeight="1">
      <c r="D51" s="1093" t="str">
        <f>IF('情報入力シート①（全体）'!$E$38="","",'情報入力シート①（全体）'!$E$38)</f>
        <v/>
      </c>
      <c r="E51" s="1093"/>
      <c r="F51" s="1093"/>
      <c r="G51" s="1093"/>
      <c r="H51" s="1093"/>
      <c r="I51" s="1093"/>
      <c r="J51" s="1093"/>
      <c r="K51" s="1093"/>
      <c r="L51" s="1093"/>
      <c r="M51" s="1093"/>
      <c r="N51" s="1093"/>
      <c r="O51" s="1093"/>
      <c r="P51" s="1093"/>
      <c r="Q51" s="1093"/>
      <c r="R51" s="1093"/>
      <c r="S51" s="1093"/>
      <c r="T51" s="1093"/>
      <c r="U51" s="1093"/>
      <c r="V51" s="1093"/>
      <c r="W51" s="1093"/>
      <c r="X51" s="1093"/>
      <c r="Y51" s="1093"/>
      <c r="Z51" s="1093"/>
      <c r="AA51" s="1093"/>
      <c r="AB51" s="1093"/>
      <c r="AC51" s="1093"/>
      <c r="AD51" s="1093"/>
      <c r="AE51" s="1093"/>
      <c r="AF51" s="1093"/>
      <c r="AG51" s="1093"/>
      <c r="AH51" s="1093"/>
      <c r="AI51" s="1093"/>
      <c r="AJ51" s="1093"/>
      <c r="AK51" s="1093"/>
      <c r="AL51" s="1093"/>
      <c r="AM51" s="1093"/>
      <c r="AN51" s="1093"/>
      <c r="AO51" s="1093"/>
      <c r="AP51" s="1093"/>
      <c r="AQ51" s="1093"/>
      <c r="AR51" s="1093"/>
      <c r="AS51" s="1093"/>
      <c r="AT51" s="1093"/>
      <c r="AU51" s="1093"/>
      <c r="AV51" s="1093"/>
      <c r="AW51" s="1093"/>
      <c r="AX51" s="18"/>
      <c r="AY51" s="18"/>
      <c r="BD51" s="1093" t="str">
        <f>'情報入力シート①（全体）'!AA38</f>
        <v>東京都中央区△△町２－２</v>
      </c>
      <c r="BE51" s="1093"/>
      <c r="BF51" s="1093"/>
      <c r="BG51" s="1093"/>
      <c r="BH51" s="1093"/>
      <c r="BI51" s="1093"/>
      <c r="BJ51" s="1093"/>
      <c r="BK51" s="1093"/>
      <c r="BL51" s="1093"/>
      <c r="BM51" s="1093"/>
      <c r="BN51" s="1093"/>
      <c r="BO51" s="1093"/>
      <c r="BP51" s="1093"/>
      <c r="BQ51" s="1093"/>
      <c r="BR51" s="1093"/>
      <c r="BS51" s="1093"/>
      <c r="BT51" s="1093"/>
      <c r="BU51" s="1093"/>
      <c r="BV51" s="1093"/>
      <c r="BW51" s="1093"/>
      <c r="BX51" s="1093"/>
      <c r="BY51" s="1093"/>
      <c r="BZ51" s="1093"/>
      <c r="CA51" s="1093"/>
      <c r="CB51" s="1093"/>
      <c r="CC51" s="1093"/>
      <c r="CD51" s="1093"/>
      <c r="CE51" s="1093"/>
      <c r="CF51" s="1093"/>
      <c r="CG51" s="1093"/>
      <c r="CH51" s="1093"/>
      <c r="CI51" s="1093"/>
      <c r="CJ51" s="1093"/>
      <c r="CK51" s="1093"/>
      <c r="CL51" s="1093"/>
      <c r="CM51" s="1093"/>
      <c r="CN51" s="1093"/>
      <c r="CO51" s="1093"/>
      <c r="CP51" s="1093"/>
      <c r="CQ51" s="1093"/>
      <c r="CR51" s="1093"/>
      <c r="CS51" s="1093"/>
      <c r="CT51" s="1093"/>
      <c r="CU51" s="1093"/>
      <c r="CV51" s="1093"/>
      <c r="CW51" s="1093"/>
      <c r="CX51" s="18"/>
      <c r="CY51" s="18"/>
    </row>
    <row r="52" spans="2:104" ht="15" customHeight="1">
      <c r="C52" s="13" t="s">
        <v>20</v>
      </c>
      <c r="D52" s="19"/>
      <c r="E52" s="19"/>
      <c r="F52" s="19"/>
      <c r="G52" s="19"/>
      <c r="H52" s="19"/>
      <c r="I52" s="19"/>
      <c r="J52" s="19"/>
      <c r="K52" s="19"/>
      <c r="L52" s="19"/>
      <c r="M52" s="19"/>
      <c r="N52" s="19"/>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BC52" s="13" t="s">
        <v>20</v>
      </c>
      <c r="BD52" s="19"/>
      <c r="BE52" s="19"/>
      <c r="BF52" s="19"/>
      <c r="BG52" s="19"/>
      <c r="BH52" s="19"/>
      <c r="BI52" s="19"/>
      <c r="BJ52" s="19"/>
      <c r="BK52" s="19"/>
      <c r="BL52" s="19"/>
      <c r="BM52" s="19"/>
      <c r="BN52" s="19"/>
      <c r="BO52" s="20"/>
      <c r="BP52" s="20"/>
      <c r="BQ52" s="20"/>
      <c r="BR52" s="20"/>
      <c r="BS52" s="20"/>
      <c r="BT52" s="20"/>
      <c r="BU52" s="20"/>
      <c r="BV52" s="20"/>
      <c r="BW52" s="20"/>
      <c r="BX52" s="20"/>
      <c r="BY52" s="20"/>
      <c r="BZ52" s="20"/>
      <c r="CA52" s="20"/>
      <c r="CB52" s="20"/>
      <c r="CC52" s="20"/>
      <c r="CD52" s="20"/>
      <c r="CE52" s="20"/>
      <c r="CF52" s="20"/>
      <c r="CG52" s="20"/>
      <c r="CH52" s="20"/>
      <c r="CI52" s="20"/>
      <c r="CJ52" s="20"/>
      <c r="CK52" s="20"/>
      <c r="CL52" s="20"/>
      <c r="CM52" s="20"/>
      <c r="CN52" s="20"/>
      <c r="CO52" s="20"/>
      <c r="CP52" s="20"/>
      <c r="CQ52" s="20"/>
      <c r="CR52" s="20"/>
      <c r="CS52" s="20"/>
      <c r="CT52" s="20"/>
      <c r="CU52" s="20"/>
      <c r="CV52" s="20"/>
      <c r="CW52" s="20"/>
    </row>
    <row r="53" spans="2:104" ht="15" customHeight="1">
      <c r="D53" s="1093" t="str">
        <f>IF('情報入力シート①（全体）'!$E$35="","",'情報入力シート①（全体）'!$E$35)</f>
        <v/>
      </c>
      <c r="E53" s="1093"/>
      <c r="F53" s="1093"/>
      <c r="G53" s="1093"/>
      <c r="H53" s="1093"/>
      <c r="I53" s="1093"/>
      <c r="J53" s="1093"/>
      <c r="K53" s="1093"/>
      <c r="L53" s="1093"/>
      <c r="M53" s="1093"/>
      <c r="N53" s="1093"/>
      <c r="O53" s="1093"/>
      <c r="P53" s="1093"/>
      <c r="Q53" s="1093"/>
      <c r="R53" s="1093"/>
      <c r="S53" s="1093"/>
      <c r="T53" s="1093"/>
      <c r="U53" s="1093"/>
      <c r="V53" s="1093"/>
      <c r="W53" s="1093"/>
      <c r="X53" s="1093"/>
      <c r="Y53" s="1093"/>
      <c r="Z53" s="1093"/>
      <c r="AA53" s="1093"/>
      <c r="AB53" s="1093"/>
      <c r="AC53" s="1093"/>
      <c r="AD53" s="1093"/>
      <c r="AE53" s="1093"/>
      <c r="AF53" s="1093"/>
      <c r="AG53" s="1093"/>
      <c r="AH53" s="1093"/>
      <c r="AI53" s="1093"/>
      <c r="AJ53" s="1093"/>
      <c r="AK53" s="1093"/>
      <c r="AL53" s="1093"/>
      <c r="AM53" s="1093"/>
      <c r="AN53" s="1093"/>
      <c r="AO53" s="1093"/>
      <c r="AP53" s="1093"/>
      <c r="AQ53" s="1093"/>
      <c r="AR53" s="1093"/>
      <c r="AS53" s="1093"/>
      <c r="AT53" s="1093"/>
      <c r="AU53" s="1093"/>
      <c r="AV53" s="1093"/>
      <c r="AW53" s="1093"/>
      <c r="BD53" s="1093" t="str">
        <f>'情報入力シート①（全体）'!AA35</f>
        <v>△△株式会社</v>
      </c>
      <c r="BE53" s="1093"/>
      <c r="BF53" s="1093"/>
      <c r="BG53" s="1093"/>
      <c r="BH53" s="1093"/>
      <c r="BI53" s="1093"/>
      <c r="BJ53" s="1093"/>
      <c r="BK53" s="1093"/>
      <c r="BL53" s="1093"/>
      <c r="BM53" s="1093"/>
      <c r="BN53" s="1093"/>
      <c r="BO53" s="1093"/>
      <c r="BP53" s="1093"/>
      <c r="BQ53" s="1093"/>
      <c r="BR53" s="1093"/>
      <c r="BS53" s="1093"/>
      <c r="BT53" s="1093"/>
      <c r="BU53" s="1093"/>
      <c r="BV53" s="1093"/>
      <c r="BW53" s="1093"/>
      <c r="BX53" s="1093"/>
      <c r="BY53" s="1093"/>
      <c r="BZ53" s="1093"/>
      <c r="CA53" s="1093"/>
      <c r="CB53" s="1093"/>
      <c r="CC53" s="1093"/>
      <c r="CD53" s="1093"/>
      <c r="CE53" s="1093"/>
      <c r="CF53" s="1093"/>
      <c r="CG53" s="1093"/>
      <c r="CH53" s="1093"/>
      <c r="CI53" s="1093"/>
      <c r="CJ53" s="1093"/>
      <c r="CK53" s="1093"/>
      <c r="CL53" s="1093"/>
      <c r="CM53" s="1093"/>
      <c r="CN53" s="1093"/>
      <c r="CO53" s="1093"/>
      <c r="CP53" s="1093"/>
      <c r="CQ53" s="1093"/>
      <c r="CR53" s="1093"/>
      <c r="CS53" s="1093"/>
      <c r="CT53" s="1093"/>
      <c r="CU53" s="1093"/>
      <c r="CV53" s="1093"/>
      <c r="CW53" s="1093"/>
    </row>
    <row r="54" spans="2:104" ht="15" customHeight="1">
      <c r="C54" s="13" t="s">
        <v>612</v>
      </c>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BC54" s="13" t="s">
        <v>6</v>
      </c>
      <c r="BD54" s="20"/>
      <c r="BE54" s="20"/>
      <c r="BF54" s="20"/>
      <c r="BG54" s="20"/>
      <c r="BH54" s="20"/>
      <c r="BI54" s="20"/>
      <c r="BJ54" s="20"/>
      <c r="BK54" s="20"/>
      <c r="BL54" s="20"/>
      <c r="BM54" s="20"/>
      <c r="BN54" s="20"/>
      <c r="BO54" s="20"/>
      <c r="BP54" s="20"/>
      <c r="BQ54" s="20"/>
      <c r="BR54" s="20"/>
      <c r="BS54" s="20"/>
      <c r="BT54" s="20"/>
      <c r="BU54" s="20"/>
      <c r="BV54" s="20"/>
      <c r="BW54" s="20"/>
      <c r="BX54" s="20"/>
      <c r="BY54" s="20"/>
      <c r="BZ54" s="20"/>
      <c r="CA54" s="20"/>
      <c r="CB54" s="20"/>
      <c r="CC54" s="20"/>
      <c r="CD54" s="20"/>
      <c r="CE54" s="20"/>
      <c r="CF54" s="20"/>
      <c r="CG54" s="20"/>
      <c r="CH54" s="20"/>
      <c r="CI54" s="20"/>
      <c r="CJ54" s="20"/>
      <c r="CK54" s="20"/>
      <c r="CL54" s="20"/>
      <c r="CM54" s="20"/>
      <c r="CN54" s="20"/>
      <c r="CO54" s="20"/>
      <c r="CP54" s="20"/>
      <c r="CQ54" s="20"/>
      <c r="CR54" s="20"/>
      <c r="CS54" s="20"/>
      <c r="CT54" s="20"/>
      <c r="CU54" s="20"/>
      <c r="CV54" s="20"/>
      <c r="CW54" s="20"/>
    </row>
    <row r="55" spans="2:104" ht="15" customHeight="1">
      <c r="D55" s="1093" t="str">
        <f>IF('情報入力シート①（全体）'!$E$39="","",'情報入力シート①（全体）'!$E$39)</f>
        <v/>
      </c>
      <c r="E55" s="1093"/>
      <c r="F55" s="1093"/>
      <c r="G55" s="1093"/>
      <c r="H55" s="1093"/>
      <c r="I55" s="1093"/>
      <c r="J55" s="1093"/>
      <c r="K55" s="1093"/>
      <c r="L55" s="1093"/>
      <c r="M55" s="1093"/>
      <c r="N55" s="1093"/>
      <c r="O55" s="1093"/>
      <c r="P55" s="20"/>
      <c r="Q55" s="1093" t="str">
        <f>IF('情報入力シート①（全体）'!$E$41="","",'情報入力シート①（全体）'!$E$41)</f>
        <v/>
      </c>
      <c r="R55" s="1093"/>
      <c r="S55" s="1093"/>
      <c r="T55" s="1093"/>
      <c r="U55" s="1093"/>
      <c r="V55" s="1093"/>
      <c r="W55" s="1093"/>
      <c r="X55" s="1093"/>
      <c r="Y55" s="1093"/>
      <c r="Z55" s="1093"/>
      <c r="AA55" s="1093"/>
      <c r="AB55" s="1093"/>
      <c r="AC55" s="1093"/>
      <c r="AD55" s="1093"/>
      <c r="AE55" s="1093"/>
      <c r="AF55" s="1093"/>
      <c r="AG55" s="1093"/>
      <c r="AH55" s="1093"/>
      <c r="AI55" s="1093"/>
      <c r="AJ55" s="1093"/>
      <c r="AK55" s="1093"/>
      <c r="AL55" s="1093"/>
      <c r="AM55" s="1093"/>
      <c r="AN55" s="1093"/>
      <c r="AO55" s="1093"/>
      <c r="AP55" s="1093"/>
      <c r="AQ55" s="1093"/>
      <c r="AR55" s="1093"/>
      <c r="AS55" s="1093"/>
      <c r="AT55" s="1093"/>
      <c r="AU55" s="1093"/>
      <c r="AV55" s="1093"/>
      <c r="AW55" s="1093"/>
      <c r="BD55" s="1093" t="str">
        <f>'情報入力シート①（全体）'!AA39</f>
        <v>代表取締役</v>
      </c>
      <c r="BE55" s="1093"/>
      <c r="BF55" s="1093"/>
      <c r="BG55" s="1093"/>
      <c r="BH55" s="1093"/>
      <c r="BI55" s="1093"/>
      <c r="BJ55" s="1093"/>
      <c r="BK55" s="1093"/>
      <c r="BL55" s="1093"/>
      <c r="BM55" s="1093"/>
      <c r="BN55" s="1093"/>
      <c r="BO55" s="1093"/>
      <c r="BP55" s="20"/>
      <c r="BQ55" s="1093" t="str">
        <f>'情報入力シート①（全体）'!AA41</f>
        <v>山田　次郎</v>
      </c>
      <c r="BR55" s="1093"/>
      <c r="BS55" s="1093"/>
      <c r="BT55" s="1093"/>
      <c r="BU55" s="1093"/>
      <c r="BV55" s="1093"/>
      <c r="BW55" s="1093"/>
      <c r="BX55" s="1093"/>
      <c r="BY55" s="1093"/>
      <c r="BZ55" s="1093"/>
      <c r="CA55" s="1093"/>
      <c r="CB55" s="1093"/>
      <c r="CC55" s="1093"/>
      <c r="CD55" s="1093"/>
      <c r="CE55" s="1093"/>
      <c r="CF55" s="1093"/>
      <c r="CG55" s="1093"/>
      <c r="CH55" s="1093"/>
      <c r="CI55" s="1093"/>
      <c r="CJ55" s="1093"/>
      <c r="CK55" s="1093"/>
      <c r="CL55" s="1093"/>
      <c r="CM55" s="1093"/>
      <c r="CN55" s="1093"/>
      <c r="CO55" s="1093"/>
      <c r="CP55" s="1093"/>
      <c r="CQ55" s="1093"/>
      <c r="CR55" s="1093"/>
      <c r="CS55" s="1093"/>
      <c r="CT55" s="1093"/>
      <c r="CU55" s="1093"/>
      <c r="CV55" s="1093"/>
      <c r="CW55" s="1093"/>
    </row>
    <row r="56" spans="2:104" ht="25.75" customHeight="1">
      <c r="B56" s="314"/>
      <c r="C56" s="20"/>
      <c r="D56" s="20"/>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1"/>
      <c r="AG56" s="21"/>
      <c r="AH56" s="21"/>
      <c r="AI56" s="21"/>
      <c r="AJ56" s="21"/>
      <c r="AK56" s="21"/>
      <c r="AL56" s="21"/>
      <c r="AM56" s="21"/>
      <c r="AN56" s="21"/>
      <c r="AO56" s="21"/>
      <c r="AP56" s="21"/>
      <c r="AQ56" s="21"/>
      <c r="AR56" s="21"/>
      <c r="AS56" s="21"/>
      <c r="AT56" s="21"/>
      <c r="AU56" s="21"/>
      <c r="AV56" s="21"/>
      <c r="AW56" s="21"/>
      <c r="AX56" s="21"/>
      <c r="AY56" s="21"/>
      <c r="AZ56" s="21"/>
      <c r="BB56" s="314"/>
      <c r="BC56" s="20"/>
      <c r="BD56" s="20"/>
      <c r="BE56" s="20"/>
      <c r="BF56" s="20"/>
      <c r="BG56" s="20"/>
      <c r="BH56" s="20"/>
      <c r="BI56" s="20"/>
      <c r="BJ56" s="20"/>
      <c r="BK56" s="20"/>
      <c r="BL56" s="20"/>
      <c r="BM56" s="20"/>
      <c r="BN56" s="20"/>
      <c r="BO56" s="20"/>
      <c r="BP56" s="20"/>
      <c r="BQ56" s="20"/>
      <c r="BR56" s="20"/>
      <c r="BS56" s="20"/>
      <c r="BT56" s="20"/>
      <c r="BU56" s="20"/>
      <c r="BV56" s="20"/>
      <c r="BW56" s="20"/>
      <c r="BX56" s="20"/>
      <c r="BY56" s="20"/>
      <c r="BZ56" s="20"/>
      <c r="CA56" s="20"/>
      <c r="CB56" s="20"/>
      <c r="CC56" s="20"/>
      <c r="CD56" s="20"/>
      <c r="CE56" s="20"/>
      <c r="CF56" s="21"/>
      <c r="CG56" s="21"/>
      <c r="CH56" s="21"/>
      <c r="CI56" s="21"/>
      <c r="CJ56" s="21"/>
      <c r="CK56" s="21"/>
      <c r="CL56" s="21"/>
      <c r="CM56" s="21"/>
      <c r="CN56" s="21"/>
      <c r="CO56" s="21"/>
      <c r="CP56" s="21"/>
      <c r="CQ56" s="21"/>
      <c r="CR56" s="21"/>
      <c r="CS56" s="21"/>
      <c r="CT56" s="21"/>
      <c r="CU56" s="21"/>
      <c r="CV56" s="21"/>
      <c r="CW56" s="21"/>
      <c r="CX56" s="21"/>
      <c r="CY56" s="21"/>
      <c r="CZ56" s="21"/>
    </row>
    <row r="57" spans="2:104" ht="15" customHeight="1">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22"/>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14"/>
      <c r="BZ57" s="14"/>
      <c r="CA57" s="14"/>
      <c r="CB57" s="14"/>
      <c r="CC57" s="14"/>
      <c r="CD57" s="14"/>
      <c r="CE57" s="14"/>
      <c r="CF57" s="14"/>
      <c r="CG57" s="14"/>
      <c r="CH57" s="14"/>
      <c r="CI57" s="14"/>
      <c r="CJ57" s="14"/>
      <c r="CK57" s="14"/>
      <c r="CL57" s="14"/>
      <c r="CM57" s="14"/>
      <c r="CN57" s="14"/>
      <c r="CO57" s="14"/>
      <c r="CP57" s="14"/>
      <c r="CQ57" s="14"/>
      <c r="CR57" s="14"/>
      <c r="CS57" s="14"/>
      <c r="CT57" s="14"/>
      <c r="CU57" s="14"/>
      <c r="CV57" s="14"/>
      <c r="CW57" s="14"/>
      <c r="CX57" s="22"/>
    </row>
    <row r="58" spans="2:104" ht="15" customHeight="1">
      <c r="AF58" s="14"/>
      <c r="AG58" s="14"/>
      <c r="AH58" s="14"/>
      <c r="AI58" s="14"/>
      <c r="AJ58" s="14"/>
      <c r="AK58" s="14"/>
      <c r="AL58" s="14"/>
      <c r="AM58" s="14"/>
      <c r="AN58" s="14"/>
      <c r="AO58" s="14"/>
      <c r="AP58" s="14"/>
      <c r="AQ58" s="14"/>
      <c r="AR58" s="14"/>
      <c r="AS58" s="14"/>
      <c r="AT58" s="14"/>
      <c r="AU58" s="14"/>
      <c r="AV58" s="14"/>
      <c r="AW58" s="14"/>
      <c r="AX58" s="14"/>
      <c r="AY58" s="14"/>
      <c r="CF58" s="14"/>
      <c r="CG58" s="14"/>
      <c r="CH58" s="14"/>
      <c r="CI58" s="14"/>
      <c r="CJ58" s="14"/>
      <c r="CK58" s="14"/>
      <c r="CL58" s="14"/>
      <c r="CM58" s="14"/>
      <c r="CN58" s="14"/>
      <c r="CO58" s="14"/>
      <c r="CP58" s="14"/>
      <c r="CQ58" s="14"/>
      <c r="CR58" s="14"/>
      <c r="CS58" s="14"/>
      <c r="CT58" s="14"/>
      <c r="CU58" s="14"/>
      <c r="CV58" s="14"/>
      <c r="CW58" s="14"/>
      <c r="CX58" s="14"/>
      <c r="CY58" s="14"/>
    </row>
    <row r="59" spans="2:104" ht="15" customHeight="1">
      <c r="AF59" s="14"/>
      <c r="AG59" s="14"/>
      <c r="AH59" s="14"/>
      <c r="AI59" s="14"/>
      <c r="AJ59" s="14"/>
      <c r="AK59" s="14"/>
      <c r="AL59" s="14"/>
      <c r="AM59" s="14"/>
      <c r="AN59" s="14"/>
      <c r="AO59" s="14"/>
      <c r="AP59" s="14"/>
      <c r="AQ59" s="14"/>
      <c r="AR59" s="14"/>
      <c r="AS59" s="14"/>
      <c r="AT59" s="14"/>
      <c r="AU59" s="14"/>
      <c r="AV59" s="14"/>
      <c r="AW59" s="14"/>
      <c r="AX59" s="14"/>
      <c r="AY59" s="14"/>
      <c r="CF59" s="14"/>
      <c r="CG59" s="14"/>
      <c r="CH59" s="14"/>
      <c r="CI59" s="14"/>
      <c r="CJ59" s="14"/>
      <c r="CK59" s="14"/>
      <c r="CL59" s="14"/>
      <c r="CM59" s="14"/>
      <c r="CN59" s="14"/>
      <c r="CO59" s="14"/>
      <c r="CP59" s="14"/>
      <c r="CQ59" s="14"/>
      <c r="CR59" s="14"/>
      <c r="CS59" s="14"/>
      <c r="CT59" s="14"/>
      <c r="CU59" s="14"/>
      <c r="CV59" s="14"/>
      <c r="CW59" s="14"/>
      <c r="CX59" s="14"/>
      <c r="CY59" s="14"/>
    </row>
    <row r="60" spans="2:104" ht="15" customHeight="1">
      <c r="AF60" s="14"/>
      <c r="AG60" s="14"/>
      <c r="AH60" s="14"/>
      <c r="AI60" s="14"/>
      <c r="AJ60" s="14"/>
      <c r="AK60" s="14"/>
      <c r="AL60" s="14"/>
      <c r="AM60" s="14"/>
      <c r="AN60" s="14"/>
      <c r="AO60" s="14"/>
      <c r="AP60" s="14"/>
      <c r="AQ60" s="14"/>
      <c r="AR60" s="14"/>
      <c r="AS60" s="14"/>
      <c r="AT60" s="14"/>
      <c r="AU60" s="14"/>
      <c r="AV60" s="14"/>
      <c r="AW60" s="14"/>
      <c r="AX60" s="14"/>
      <c r="AY60" s="14"/>
      <c r="CF60" s="14"/>
      <c r="CG60" s="14"/>
      <c r="CH60" s="14"/>
      <c r="CI60" s="14"/>
      <c r="CJ60" s="14"/>
      <c r="CK60" s="14"/>
      <c r="CL60" s="14"/>
      <c r="CM60" s="14"/>
      <c r="CN60" s="14"/>
      <c r="CO60" s="14"/>
      <c r="CP60" s="14"/>
      <c r="CQ60" s="14"/>
      <c r="CR60" s="14"/>
      <c r="CS60" s="14"/>
      <c r="CT60" s="14"/>
      <c r="CU60" s="14"/>
      <c r="CV60" s="14"/>
      <c r="CW60" s="14"/>
      <c r="CX60" s="14"/>
      <c r="CY60" s="14"/>
    </row>
  </sheetData>
  <sheetProtection algorithmName="SHA-512" hashValue="MQSRvJr4KzMYtrQrLos2McgYmmJKqMQxPNxorer2qcN68sILOH5mX7c4RXg2d4dcNLVSD0ESt6xXJBz3yUyVHw==" saltValue="r7tEZvJa1ErtJwhVlcJiDQ==" spinCount="100000" sheet="1" selectLockedCells="1"/>
  <mergeCells count="42">
    <mergeCell ref="B3:AY4"/>
    <mergeCell ref="BB3:CY4"/>
    <mergeCell ref="B5:AY5"/>
    <mergeCell ref="BB5:CY5"/>
    <mergeCell ref="BB10:CY12"/>
    <mergeCell ref="B10:AY12"/>
    <mergeCell ref="B23:AY27"/>
    <mergeCell ref="BB23:CY27"/>
    <mergeCell ref="C28:AY28"/>
    <mergeCell ref="BC28:CY28"/>
    <mergeCell ref="B34:AY35"/>
    <mergeCell ref="BB34:CY35"/>
    <mergeCell ref="B20:AY22"/>
    <mergeCell ref="BB20:CY22"/>
    <mergeCell ref="B13:AY15"/>
    <mergeCell ref="BB13:CY15"/>
    <mergeCell ref="B18:AY19"/>
    <mergeCell ref="BB18:CY19"/>
    <mergeCell ref="B16:AY17"/>
    <mergeCell ref="BB16:CY17"/>
    <mergeCell ref="BE45:CY46"/>
    <mergeCell ref="B41:AY42"/>
    <mergeCell ref="BB41:CY42"/>
    <mergeCell ref="B43:AY44"/>
    <mergeCell ref="B39:AY40"/>
    <mergeCell ref="BB39:CY40"/>
    <mergeCell ref="B36:AY38"/>
    <mergeCell ref="BB36:CY38"/>
    <mergeCell ref="D55:O55"/>
    <mergeCell ref="Q55:AW55"/>
    <mergeCell ref="BD55:BO55"/>
    <mergeCell ref="BQ55:CW55"/>
    <mergeCell ref="BB43:CY44"/>
    <mergeCell ref="C48:L48"/>
    <mergeCell ref="BC48:BM48"/>
    <mergeCell ref="D51:AW51"/>
    <mergeCell ref="BD51:CW51"/>
    <mergeCell ref="D53:AW53"/>
    <mergeCell ref="BD53:CW53"/>
    <mergeCell ref="B45:D46"/>
    <mergeCell ref="E45:AY46"/>
    <mergeCell ref="BB45:BD46"/>
  </mergeCells>
  <phoneticPr fontId="1"/>
  <dataValidations count="1">
    <dataValidation type="list" allowBlank="1" showInputMessage="1" showErrorMessage="1" sqref="B45:D46 BB45:BD46" xr:uid="{8EB92278-9933-4337-A3FA-7CE442B32007}">
      <formula1>"□,☑"</formula1>
    </dataValidation>
  </dataValidations>
  <printOptions horizontalCentered="1"/>
  <pageMargins left="0.23622047244094491" right="0.23622047244094491" top="0.55118110236220474" bottom="0.55118110236220474" header="0.31496062992125984" footer="0.31496062992125984"/>
  <pageSetup paperSize="9" scale="85" fitToWidth="0" orientation="portrait" blackAndWhite="1" r:id="rId1"/>
  <colBreaks count="1" manualBreakCount="1">
    <brk id="51" max="5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82686-6E89-42EE-BD8C-BDCCEE0D8F64}">
  <dimension ref="C6"/>
  <sheetViews>
    <sheetView workbookViewId="0">
      <selection activeCell="N3" sqref="N3"/>
    </sheetView>
  </sheetViews>
  <sheetFormatPr defaultRowHeight="18"/>
  <cols>
    <col min="1" max="16384" width="8.6640625" style="13"/>
  </cols>
  <sheetData>
    <row r="6" spans="3:3" ht="32.5">
      <c r="C6" s="87" t="s">
        <v>410</v>
      </c>
    </row>
  </sheetData>
  <sheetProtection algorithmName="SHA-512" hashValue="53DjDpbqp4JtB92ip/7tnA2FbcBnVkE4hJTdknk+KKzocgaIugHZvfvGzsqxino71muWEDlRU3aCaoV83RADlg==" saltValue="QsWwnfnI6rcKXB0TX2RPyQ==" spinCount="100000" sheet="1" objects="1" scenarios="1" selectLockedCells="1"/>
  <phoneticPr fontId="1"/>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9A985-E171-4BE7-9B60-EC5990746984}">
  <sheetPr>
    <tabColor rgb="FFFFFF00"/>
  </sheetPr>
  <dimension ref="A1:AP31"/>
  <sheetViews>
    <sheetView view="pageBreakPreview" topLeftCell="A9" zoomScaleNormal="100" zoomScaleSheetLayoutView="100" workbookViewId="0">
      <selection activeCell="C29" sqref="C29:D29"/>
    </sheetView>
  </sheetViews>
  <sheetFormatPr defaultColWidth="8.08203125" defaultRowHeight="18"/>
  <cols>
    <col min="1" max="1" width="2.4140625" style="13" customWidth="1"/>
    <col min="2" max="2" width="4" style="13" customWidth="1"/>
    <col min="3" max="3" width="14.08203125" style="13" customWidth="1"/>
    <col min="4" max="4" width="22.6640625" style="13" customWidth="1"/>
    <col min="5" max="5" width="6.25" style="13" customWidth="1"/>
    <col min="6" max="6" width="7.5" style="13" customWidth="1"/>
    <col min="7" max="7" width="8.25" style="13" customWidth="1"/>
    <col min="8" max="8" width="5.25" style="13" customWidth="1"/>
    <col min="9" max="10" width="8.83203125" style="13" customWidth="1"/>
    <col min="11" max="13" width="4" style="13" customWidth="1"/>
    <col min="14" max="14" width="5.25" style="13" customWidth="1"/>
    <col min="15" max="15" width="2" style="13" customWidth="1"/>
    <col min="16" max="17" width="8.08203125" style="2" customWidth="1"/>
    <col min="18" max="18" width="12.08203125" style="10" customWidth="1"/>
    <col min="19" max="19" width="12.08203125" style="13" hidden="1" customWidth="1"/>
    <col min="20" max="29" width="2.08203125" style="13" customWidth="1"/>
    <col min="30" max="30" width="12.08203125" style="10" customWidth="1"/>
    <col min="31" max="31" width="12.08203125" style="13" hidden="1" customWidth="1"/>
    <col min="32" max="32" width="12.08203125" style="13" customWidth="1"/>
    <col min="33" max="16384" width="8.08203125" style="13"/>
  </cols>
  <sheetData>
    <row r="1" spans="1:30" ht="56" customHeight="1">
      <c r="B1" s="1111" t="s">
        <v>432</v>
      </c>
      <c r="C1" s="1112"/>
      <c r="D1" s="1112"/>
      <c r="E1" s="1112"/>
      <c r="F1" s="1112"/>
      <c r="G1" s="1112"/>
      <c r="H1" s="1112"/>
      <c r="I1" s="1112"/>
      <c r="J1" s="1112"/>
      <c r="K1" s="1112"/>
      <c r="L1" s="1112"/>
      <c r="M1" s="1112"/>
      <c r="N1" s="1113"/>
      <c r="P1" s="13"/>
      <c r="Q1" s="13"/>
      <c r="R1" s="13"/>
      <c r="AD1" s="13"/>
    </row>
    <row r="2" spans="1:30" ht="18.5" customHeight="1">
      <c r="B2" s="1114"/>
      <c r="C2" s="1115"/>
      <c r="D2" s="1115"/>
      <c r="E2" s="1115"/>
      <c r="F2" s="1115"/>
      <c r="G2" s="1115"/>
      <c r="H2" s="1115"/>
      <c r="I2" s="1115"/>
      <c r="J2" s="1115"/>
      <c r="K2" s="1115"/>
      <c r="L2" s="1115"/>
      <c r="M2" s="1115"/>
      <c r="N2" s="1116"/>
      <c r="P2" s="13"/>
      <c r="Q2" s="13"/>
      <c r="R2" s="13"/>
      <c r="AD2" s="13"/>
    </row>
    <row r="3" spans="1:30" ht="18.5" customHeight="1">
      <c r="B3" s="1114"/>
      <c r="C3" s="1115"/>
      <c r="D3" s="1115"/>
      <c r="E3" s="1115"/>
      <c r="F3" s="1115"/>
      <c r="G3" s="1115"/>
      <c r="H3" s="1115"/>
      <c r="I3" s="1115"/>
      <c r="J3" s="1115"/>
      <c r="K3" s="1115"/>
      <c r="L3" s="1115"/>
      <c r="M3" s="1115"/>
      <c r="N3" s="1116"/>
      <c r="P3" s="13"/>
      <c r="Q3" s="13"/>
      <c r="R3" s="13"/>
      <c r="AD3" s="13"/>
    </row>
    <row r="4" spans="1:30" ht="18.5" customHeight="1">
      <c r="B4" s="1114"/>
      <c r="C4" s="1115"/>
      <c r="D4" s="1115"/>
      <c r="E4" s="1115"/>
      <c r="F4" s="1115"/>
      <c r="G4" s="1115"/>
      <c r="H4" s="1115"/>
      <c r="I4" s="1115"/>
      <c r="J4" s="1115"/>
      <c r="K4" s="1115"/>
      <c r="L4" s="1115"/>
      <c r="M4" s="1115"/>
      <c r="N4" s="1116"/>
      <c r="P4" s="13"/>
      <c r="Q4" s="13"/>
      <c r="R4" s="13"/>
      <c r="AD4" s="13"/>
    </row>
    <row r="5" spans="1:30" ht="18.5" customHeight="1" thickBot="1">
      <c r="B5" s="1117"/>
      <c r="C5" s="1118"/>
      <c r="D5" s="1118"/>
      <c r="E5" s="1118"/>
      <c r="F5" s="1118"/>
      <c r="G5" s="1118"/>
      <c r="H5" s="1118"/>
      <c r="I5" s="1118"/>
      <c r="J5" s="1118"/>
      <c r="K5" s="1118"/>
      <c r="L5" s="1118"/>
      <c r="M5" s="1118"/>
      <c r="N5" s="1119"/>
      <c r="P5" s="13"/>
      <c r="Q5" s="13"/>
      <c r="R5" s="13"/>
      <c r="AD5" s="13"/>
    </row>
    <row r="6" spans="1:30" ht="48" customHeight="1" thickBot="1">
      <c r="B6" s="1105" t="s">
        <v>780</v>
      </c>
      <c r="C6" s="1106"/>
      <c r="D6" s="1106"/>
      <c r="E6" s="1106"/>
      <c r="F6" s="1106"/>
      <c r="G6" s="1106"/>
      <c r="H6" s="1106"/>
      <c r="I6" s="1106"/>
      <c r="J6" s="1106"/>
      <c r="K6" s="1106"/>
      <c r="L6" s="1106"/>
      <c r="M6" s="1106"/>
      <c r="N6" s="1107"/>
      <c r="P6" s="13"/>
      <c r="Q6" s="13"/>
      <c r="R6" s="13"/>
      <c r="AD6" s="13"/>
    </row>
    <row r="7" spans="1:30">
      <c r="B7" s="129" t="s">
        <v>531</v>
      </c>
      <c r="C7" s="130"/>
      <c r="D7" s="130"/>
      <c r="E7" s="130"/>
      <c r="F7" s="130"/>
      <c r="G7" s="130"/>
      <c r="H7" s="130"/>
      <c r="I7" s="130"/>
      <c r="J7" s="130"/>
      <c r="K7" s="130"/>
      <c r="L7" s="130"/>
      <c r="M7" s="130"/>
      <c r="N7" s="482"/>
      <c r="O7" s="70"/>
      <c r="P7" s="70"/>
      <c r="Q7" s="70"/>
      <c r="R7" s="13"/>
      <c r="AD7" s="13"/>
    </row>
    <row r="8" spans="1:30">
      <c r="B8" s="131"/>
      <c r="C8" s="120"/>
      <c r="D8" s="120"/>
      <c r="E8" s="120"/>
      <c r="F8" s="120"/>
      <c r="G8" s="120"/>
      <c r="H8" s="120"/>
      <c r="I8" s="469"/>
      <c r="J8" s="127" t="s">
        <v>472</v>
      </c>
      <c r="K8" s="120"/>
      <c r="L8" s="1110"/>
      <c r="M8" s="1110"/>
      <c r="N8" s="474" t="s">
        <v>532</v>
      </c>
      <c r="P8" s="120"/>
      <c r="Q8" s="127"/>
      <c r="R8" s="13"/>
      <c r="AD8" s="13"/>
    </row>
    <row r="9" spans="1:30">
      <c r="B9" s="131"/>
      <c r="C9" s="120"/>
      <c r="D9" s="120"/>
      <c r="E9" s="120"/>
      <c r="F9" s="120"/>
      <c r="G9" s="120"/>
      <c r="H9" s="120"/>
      <c r="I9" s="470"/>
      <c r="J9" s="471" t="s">
        <v>8</v>
      </c>
      <c r="K9" s="469"/>
      <c r="L9" s="120" t="s">
        <v>9</v>
      </c>
      <c r="M9" s="472"/>
      <c r="N9" s="474" t="s">
        <v>10</v>
      </c>
      <c r="P9" s="120"/>
      <c r="Q9" s="120"/>
      <c r="R9" s="13"/>
      <c r="AD9" s="13"/>
    </row>
    <row r="10" spans="1:30">
      <c r="B10" s="132" t="s">
        <v>533</v>
      </c>
      <c r="C10" s="120"/>
      <c r="D10" s="120"/>
      <c r="F10" s="120"/>
      <c r="G10" s="120"/>
      <c r="H10" s="120"/>
      <c r="I10" s="120"/>
      <c r="J10" s="120"/>
      <c r="K10" s="120"/>
      <c r="L10" s="120"/>
      <c r="M10" s="120"/>
      <c r="N10" s="280"/>
      <c r="P10" s="120"/>
      <c r="Q10" s="120"/>
      <c r="R10" s="13"/>
      <c r="AD10" s="13"/>
    </row>
    <row r="11" spans="1:30" ht="20" customHeight="1">
      <c r="B11" s="91"/>
      <c r="C11" s="465" t="s">
        <v>534</v>
      </c>
      <c r="D11" s="1125" t="s">
        <v>730</v>
      </c>
      <c r="E11" s="1125"/>
      <c r="F11" s="120"/>
      <c r="G11" s="120"/>
      <c r="H11" s="120"/>
      <c r="I11" s="120"/>
      <c r="J11" s="120"/>
      <c r="K11" s="120"/>
      <c r="L11" s="120"/>
      <c r="M11" s="120"/>
      <c r="N11" s="280"/>
      <c r="P11" s="120"/>
      <c r="Q11" s="120"/>
      <c r="R11" s="13"/>
      <c r="AD11" s="13"/>
    </row>
    <row r="12" spans="1:30" ht="28.5" customHeight="1">
      <c r="B12" s="91"/>
      <c r="C12" s="473" t="s">
        <v>613</v>
      </c>
      <c r="D12" s="1126" t="s">
        <v>829</v>
      </c>
      <c r="E12" s="1126"/>
      <c r="F12" s="120"/>
      <c r="G12" s="120"/>
      <c r="H12" s="120"/>
      <c r="I12" s="120"/>
      <c r="J12" s="120"/>
      <c r="K12" s="120"/>
      <c r="L12" s="120"/>
      <c r="M12" s="120"/>
      <c r="N12" s="280"/>
      <c r="P12" s="120"/>
      <c r="Q12" s="120"/>
      <c r="R12" s="13"/>
      <c r="AD12" s="13"/>
    </row>
    <row r="13" spans="1:30">
      <c r="A13" s="120"/>
      <c r="B13" s="133"/>
      <c r="C13" s="120"/>
      <c r="D13" s="120"/>
      <c r="E13" s="120"/>
      <c r="F13" s="120"/>
      <c r="G13" s="120"/>
      <c r="H13" s="120"/>
      <c r="J13" s="120" t="s">
        <v>535</v>
      </c>
      <c r="K13" s="120"/>
      <c r="L13" s="120"/>
      <c r="M13" s="120"/>
      <c r="N13" s="280"/>
      <c r="P13" s="120"/>
      <c r="Q13" s="120"/>
      <c r="R13" s="13"/>
      <c r="AD13" s="13"/>
    </row>
    <row r="14" spans="1:30" ht="22.5" customHeight="1">
      <c r="A14" s="120"/>
      <c r="B14" s="133"/>
      <c r="C14" s="120"/>
      <c r="D14" s="120"/>
      <c r="E14" s="120"/>
      <c r="F14" s="120"/>
      <c r="G14" s="120"/>
      <c r="H14" s="120"/>
      <c r="J14" s="128" t="s">
        <v>536</v>
      </c>
      <c r="K14" s="128"/>
      <c r="L14" s="128"/>
      <c r="M14" s="128"/>
      <c r="N14" s="280"/>
      <c r="P14" s="128"/>
      <c r="Q14" s="128"/>
      <c r="R14" s="13"/>
      <c r="AD14" s="13"/>
    </row>
    <row r="15" spans="1:30" ht="21.5" customHeight="1">
      <c r="A15" s="120"/>
      <c r="B15" s="133"/>
      <c r="C15" s="120"/>
      <c r="D15" s="120"/>
      <c r="E15" s="120"/>
      <c r="F15" s="120"/>
      <c r="G15" s="120"/>
      <c r="H15" s="120"/>
      <c r="I15" s="120"/>
      <c r="J15" s="120"/>
      <c r="K15" s="120"/>
      <c r="L15" s="120"/>
      <c r="M15" s="120"/>
      <c r="N15" s="474"/>
      <c r="O15" s="120"/>
      <c r="P15" s="120"/>
      <c r="Q15" s="120"/>
      <c r="R15" s="13"/>
      <c r="AD15" s="13"/>
    </row>
    <row r="16" spans="1:30" ht="21.5" customHeight="1">
      <c r="A16" s="70"/>
      <c r="B16" s="182"/>
      <c r="C16" s="1120" t="s">
        <v>519</v>
      </c>
      <c r="D16" s="1120"/>
      <c r="E16" s="1120"/>
      <c r="F16" s="1120"/>
      <c r="G16" s="1120"/>
      <c r="H16" s="1120"/>
      <c r="I16" s="1120"/>
      <c r="J16" s="1120"/>
      <c r="K16" s="1120"/>
      <c r="L16" s="1120"/>
      <c r="M16" s="1120"/>
      <c r="N16" s="1121"/>
      <c r="O16" s="124"/>
      <c r="P16" s="124"/>
      <c r="Q16" s="124"/>
      <c r="R16" s="13"/>
      <c r="AD16" s="13"/>
    </row>
    <row r="17" spans="1:42" ht="18" customHeight="1">
      <c r="A17" s="70"/>
      <c r="B17" s="181"/>
      <c r="C17" s="1122" t="s">
        <v>537</v>
      </c>
      <c r="D17" s="1122"/>
      <c r="E17" s="1122"/>
      <c r="F17" s="1122"/>
      <c r="G17" s="1122"/>
      <c r="H17" s="1122"/>
      <c r="I17" s="1122"/>
      <c r="J17" s="1122"/>
      <c r="K17" s="1122"/>
      <c r="L17" s="1122"/>
      <c r="M17" s="1122"/>
      <c r="N17" s="1123"/>
      <c r="O17" s="125"/>
      <c r="P17" s="125"/>
      <c r="Q17" s="125"/>
      <c r="R17" s="13"/>
      <c r="AD17" s="13"/>
    </row>
    <row r="18" spans="1:42">
      <c r="A18" s="70"/>
      <c r="B18" s="134"/>
      <c r="C18" s="70"/>
      <c r="D18" s="70"/>
      <c r="E18" s="70"/>
      <c r="F18" s="70"/>
      <c r="G18" s="70"/>
      <c r="H18" s="70"/>
      <c r="I18" s="70"/>
      <c r="J18" s="70"/>
      <c r="K18" s="70"/>
      <c r="L18" s="70"/>
      <c r="M18" s="70"/>
      <c r="N18" s="468"/>
      <c r="O18" s="70"/>
      <c r="P18" s="70"/>
      <c r="Q18" s="70"/>
      <c r="R18" s="13"/>
      <c r="AD18" s="13"/>
    </row>
    <row r="19" spans="1:42" ht="18" customHeight="1">
      <c r="A19" s="70"/>
      <c r="B19" s="135"/>
      <c r="C19" s="1127" t="s">
        <v>674</v>
      </c>
      <c r="D19" s="1127"/>
      <c r="E19" s="1127"/>
      <c r="F19" s="1127"/>
      <c r="G19" s="1127"/>
      <c r="H19" s="1127"/>
      <c r="I19" s="1127"/>
      <c r="J19" s="1127"/>
      <c r="K19" s="1127"/>
      <c r="L19" s="1127"/>
      <c r="M19" s="1127"/>
      <c r="N19" s="1128"/>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1"/>
      <c r="AL19" s="121"/>
      <c r="AM19" s="121"/>
      <c r="AN19" s="121"/>
      <c r="AO19" s="121"/>
    </row>
    <row r="20" spans="1:42" ht="18" customHeight="1">
      <c r="A20" s="70"/>
      <c r="B20" s="137"/>
      <c r="C20" s="1129" t="s">
        <v>538</v>
      </c>
      <c r="D20" s="1129"/>
      <c r="E20" s="1129"/>
      <c r="F20" s="1129"/>
      <c r="G20" s="1129"/>
      <c r="H20" s="1129"/>
      <c r="I20" s="1129"/>
      <c r="J20" s="1129"/>
      <c r="K20" s="1129"/>
      <c r="L20" s="1129"/>
      <c r="M20" s="126"/>
      <c r="N20" s="475"/>
      <c r="O20" s="126"/>
      <c r="P20" s="126"/>
      <c r="Q20" s="126"/>
      <c r="R20" s="126"/>
      <c r="S20" s="126"/>
      <c r="T20" s="126"/>
      <c r="U20" s="126"/>
      <c r="V20" s="126"/>
      <c r="W20" s="126"/>
      <c r="X20" s="126"/>
      <c r="Y20" s="126"/>
      <c r="Z20" s="126"/>
      <c r="AA20" s="126"/>
      <c r="AB20" s="126"/>
      <c r="AC20" s="126"/>
      <c r="AD20" s="126"/>
      <c r="AE20" s="126"/>
      <c r="AF20" s="126"/>
      <c r="AG20" s="126"/>
      <c r="AH20" s="126"/>
      <c r="AI20" s="126"/>
      <c r="AJ20" s="126"/>
      <c r="AK20" s="126"/>
      <c r="AL20" s="126"/>
      <c r="AM20" s="126"/>
      <c r="AN20" s="126"/>
      <c r="AO20" s="126"/>
      <c r="AP20" s="126"/>
    </row>
    <row r="21" spans="1:42" ht="18" customHeight="1">
      <c r="A21" s="70"/>
      <c r="B21" s="137"/>
      <c r="C21" s="1129"/>
      <c r="D21" s="1129"/>
      <c r="E21" s="1129"/>
      <c r="F21" s="1129"/>
      <c r="G21" s="1129"/>
      <c r="H21" s="1129"/>
      <c r="I21" s="1129"/>
      <c r="J21" s="1129"/>
      <c r="K21" s="1129"/>
      <c r="L21" s="1129"/>
      <c r="M21" s="126"/>
      <c r="N21" s="475"/>
      <c r="O21" s="126"/>
      <c r="P21" s="126"/>
      <c r="Q21" s="126"/>
      <c r="R21" s="126"/>
      <c r="S21" s="126"/>
      <c r="T21" s="126"/>
      <c r="U21" s="126"/>
      <c r="V21" s="126"/>
      <c r="W21" s="126"/>
      <c r="X21" s="126"/>
      <c r="Y21" s="126"/>
      <c r="Z21" s="126"/>
      <c r="AA21" s="126"/>
      <c r="AB21" s="126"/>
      <c r="AC21" s="126"/>
      <c r="AD21" s="126"/>
      <c r="AE21" s="126"/>
      <c r="AF21" s="126"/>
      <c r="AG21" s="126"/>
      <c r="AH21" s="126"/>
      <c r="AI21" s="126"/>
      <c r="AJ21" s="126"/>
      <c r="AK21" s="126"/>
      <c r="AL21" s="126"/>
      <c r="AM21" s="126"/>
      <c r="AN21" s="126"/>
      <c r="AO21" s="126"/>
      <c r="AP21" s="126"/>
    </row>
    <row r="22" spans="1:42" ht="10" customHeight="1">
      <c r="A22" s="70"/>
      <c r="B22" s="137"/>
      <c r="C22" s="183"/>
      <c r="D22" s="183"/>
      <c r="E22" s="183"/>
      <c r="F22" s="183"/>
      <c r="G22" s="183"/>
      <c r="H22" s="183"/>
      <c r="I22" s="183"/>
      <c r="J22" s="183"/>
      <c r="K22" s="183"/>
      <c r="L22" s="183"/>
      <c r="M22" s="183"/>
      <c r="N22" s="476"/>
      <c r="O22" s="183"/>
      <c r="P22" s="126"/>
      <c r="Q22" s="71"/>
      <c r="R22" s="13"/>
      <c r="AD22" s="13"/>
    </row>
    <row r="23" spans="1:42">
      <c r="A23" s="70"/>
      <c r="B23" s="91"/>
      <c r="C23" s="1108" t="s">
        <v>539</v>
      </c>
      <c r="D23" s="1108"/>
      <c r="E23" s="1108"/>
      <c r="F23" s="1108"/>
      <c r="G23" s="1108"/>
      <c r="H23" s="1108"/>
      <c r="I23" s="1108"/>
      <c r="J23" s="1108"/>
      <c r="K23" s="1108"/>
      <c r="L23" s="1108"/>
      <c r="M23" s="1108"/>
      <c r="N23" s="1109"/>
      <c r="O23" s="119"/>
      <c r="P23" s="119"/>
      <c r="Q23" s="119"/>
      <c r="R23" s="13"/>
      <c r="AD23" s="13"/>
    </row>
    <row r="24" spans="1:42">
      <c r="A24" s="70"/>
      <c r="B24" s="138"/>
      <c r="C24" s="122"/>
      <c r="D24" s="122"/>
      <c r="E24" s="122"/>
      <c r="F24" s="122"/>
      <c r="G24" s="122"/>
      <c r="H24" s="122"/>
      <c r="I24" s="122"/>
      <c r="J24" s="122"/>
      <c r="K24" s="122"/>
      <c r="L24" s="122"/>
      <c r="M24" s="122"/>
      <c r="N24" s="477"/>
      <c r="O24" s="122"/>
      <c r="P24" s="122"/>
      <c r="Q24" s="122"/>
      <c r="R24" s="13"/>
      <c r="AD24" s="13"/>
    </row>
    <row r="25" spans="1:42">
      <c r="A25" s="70"/>
      <c r="B25" s="91"/>
      <c r="C25" s="123" t="s">
        <v>606</v>
      </c>
      <c r="D25" s="123"/>
      <c r="E25" s="123"/>
      <c r="F25" s="123"/>
      <c r="G25" s="123"/>
      <c r="H25" s="123"/>
      <c r="I25" s="123"/>
      <c r="J25" s="123"/>
      <c r="K25" s="123"/>
      <c r="L25" s="123"/>
      <c r="M25" s="123"/>
      <c r="N25" s="478"/>
      <c r="O25" s="123"/>
      <c r="P25" s="123"/>
      <c r="Q25" s="123"/>
      <c r="R25" s="13"/>
      <c r="AD25" s="13"/>
    </row>
    <row r="26" spans="1:42">
      <c r="A26" s="70"/>
      <c r="B26" s="91"/>
      <c r="C26" s="479"/>
      <c r="D26" s="123"/>
      <c r="E26" s="123"/>
      <c r="F26" s="123"/>
      <c r="G26" s="123"/>
      <c r="H26" s="123"/>
      <c r="I26" s="123"/>
      <c r="J26" s="123"/>
      <c r="K26" s="123"/>
      <c r="L26" s="123"/>
      <c r="M26" s="123"/>
      <c r="N26" s="478"/>
      <c r="O26" s="123"/>
      <c r="P26" s="123"/>
      <c r="Q26" s="13"/>
      <c r="R26" s="13"/>
      <c r="AD26" s="13"/>
    </row>
    <row r="27" spans="1:42">
      <c r="A27" s="70"/>
      <c r="B27" s="91"/>
      <c r="C27" s="123"/>
      <c r="D27" s="123"/>
      <c r="E27" s="123"/>
      <c r="F27" s="123"/>
      <c r="G27" s="123"/>
      <c r="H27" s="123"/>
      <c r="I27" s="123"/>
      <c r="J27" s="123"/>
      <c r="K27" s="123"/>
      <c r="L27" s="123"/>
      <c r="M27" s="123"/>
      <c r="N27" s="478"/>
      <c r="O27" s="123"/>
      <c r="P27" s="123"/>
      <c r="Q27" s="123"/>
      <c r="R27" s="13"/>
      <c r="AD27" s="13"/>
    </row>
    <row r="28" spans="1:42" ht="18" customHeight="1">
      <c r="A28" s="70"/>
      <c r="B28" s="91"/>
      <c r="C28" s="123" t="s">
        <v>607</v>
      </c>
      <c r="D28" s="123"/>
      <c r="E28" s="123"/>
      <c r="F28" s="123"/>
      <c r="G28" s="123"/>
      <c r="H28" s="123"/>
      <c r="I28" s="123"/>
      <c r="J28" s="123"/>
      <c r="K28" s="123"/>
      <c r="L28" s="123"/>
      <c r="M28" s="123"/>
      <c r="N28" s="478"/>
      <c r="O28" s="123"/>
      <c r="P28" s="123"/>
      <c r="Q28" s="123"/>
      <c r="R28" s="13"/>
      <c r="AD28" s="13"/>
    </row>
    <row r="29" spans="1:42" ht="22" customHeight="1">
      <c r="A29" s="70"/>
      <c r="B29" s="91"/>
      <c r="C29" s="1124"/>
      <c r="D29" s="1124"/>
      <c r="E29" s="121"/>
      <c r="F29" s="121"/>
      <c r="G29" s="121"/>
      <c r="H29" s="121"/>
      <c r="I29" s="121"/>
      <c r="J29" s="123"/>
      <c r="K29" s="123"/>
      <c r="L29" s="123"/>
      <c r="M29" s="123"/>
      <c r="N29" s="478"/>
      <c r="O29" s="123"/>
      <c r="P29" s="123"/>
      <c r="Q29" s="123"/>
      <c r="R29" s="13"/>
      <c r="AD29" s="13"/>
    </row>
    <row r="30" spans="1:42" ht="8.5" customHeight="1" thickBot="1">
      <c r="A30" s="70"/>
      <c r="B30" s="139"/>
      <c r="C30" s="140"/>
      <c r="D30" s="141"/>
      <c r="E30" s="140"/>
      <c r="F30" s="140"/>
      <c r="G30" s="141"/>
      <c r="H30" s="140"/>
      <c r="I30" s="140"/>
      <c r="J30" s="141"/>
      <c r="K30" s="142"/>
      <c r="L30" s="142"/>
      <c r="M30" s="142"/>
      <c r="N30" s="480"/>
      <c r="O30" s="123"/>
      <c r="P30" s="123"/>
      <c r="Q30" s="123"/>
      <c r="R30" s="14"/>
      <c r="S30" s="14"/>
      <c r="T30" s="14"/>
      <c r="AD30" s="13"/>
    </row>
    <row r="31" spans="1:42" ht="48" customHeight="1" thickBot="1">
      <c r="B31" s="1105" t="s">
        <v>780</v>
      </c>
      <c r="C31" s="1106"/>
      <c r="D31" s="1106"/>
      <c r="E31" s="1106"/>
      <c r="F31" s="1106"/>
      <c r="G31" s="1106"/>
      <c r="H31" s="1106"/>
      <c r="I31" s="1106"/>
      <c r="J31" s="1106"/>
      <c r="K31" s="1106"/>
      <c r="L31" s="1106"/>
      <c r="M31" s="1106"/>
      <c r="N31" s="1107"/>
      <c r="O31" s="481"/>
      <c r="P31" s="13"/>
      <c r="Q31" s="13"/>
      <c r="R31" s="13"/>
      <c r="AD31" s="13"/>
    </row>
  </sheetData>
  <sheetProtection algorithmName="SHA-512" hashValue="toAiZ7M3t+96f3XvI/MmEH58nRnu6pGlX7fSCpmLRSBTlP7m9yL9igUe/62HcCY3d9b5OwWh5vfImCMexGslBg==" saltValue="ADzol2k7vvJrlLS0x9D1LA==" spinCount="100000" sheet="1" selectLockedCells="1"/>
  <mergeCells count="12">
    <mergeCell ref="B31:N31"/>
    <mergeCell ref="C23:N23"/>
    <mergeCell ref="L8:M8"/>
    <mergeCell ref="B1:N5"/>
    <mergeCell ref="B6:N6"/>
    <mergeCell ref="C16:N16"/>
    <mergeCell ref="C17:N17"/>
    <mergeCell ref="C29:D29"/>
    <mergeCell ref="D11:E11"/>
    <mergeCell ref="D12:E12"/>
    <mergeCell ref="C19:N19"/>
    <mergeCell ref="C20:L21"/>
  </mergeCells>
  <phoneticPr fontId="1"/>
  <printOptions horizontalCentered="1"/>
  <pageMargins left="0.23622047244094491" right="0.23622047244094491" top="0.74803149606299213" bottom="0.55118110236220474" header="0.31496062992125984" footer="0.31496062992125984"/>
  <pageSetup paperSize="9" scale="83" orientation="portrait" blackAndWhite="1"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EFF2A-583C-420B-8C77-3FB6D41BD6CA}">
  <sheetPr codeName="Sheet23">
    <tabColor rgb="FFFFFF00"/>
  </sheetPr>
  <dimension ref="A10:AQ112"/>
  <sheetViews>
    <sheetView showGridLines="0" view="pageBreakPreview" zoomScale="106" zoomScaleNormal="55" zoomScaleSheetLayoutView="106" workbookViewId="0">
      <selection activeCell="L29" sqref="L29"/>
    </sheetView>
  </sheetViews>
  <sheetFormatPr defaultColWidth="3.83203125" defaultRowHeight="18"/>
  <cols>
    <col min="1" max="1" width="3.1640625" style="13" customWidth="1"/>
    <col min="2" max="2" width="3.4140625" style="13" customWidth="1"/>
    <col min="3" max="3" width="4.83203125" style="13" customWidth="1"/>
    <col min="4" max="13" width="6" style="13" customWidth="1"/>
    <col min="14" max="14" width="4.9140625" style="13" customWidth="1"/>
    <col min="15" max="16" width="6" style="13" customWidth="1"/>
    <col min="17" max="17" width="7.83203125" style="13" customWidth="1"/>
    <col min="18" max="18" width="4.25" style="13" customWidth="1"/>
    <col min="19" max="22" width="6" style="13" customWidth="1"/>
    <col min="23" max="23" width="2.4140625" style="13" customWidth="1"/>
    <col min="24" max="24" width="2.5" style="13" customWidth="1"/>
    <col min="25" max="25" width="3.4140625" style="13" customWidth="1"/>
    <col min="26" max="26" width="4.83203125" style="13" customWidth="1"/>
    <col min="27" max="36" width="6" style="13" customWidth="1"/>
    <col min="37" max="37" width="4.9140625" style="13" customWidth="1"/>
    <col min="38" max="39" width="6" style="13" customWidth="1"/>
    <col min="40" max="40" width="7.83203125" style="13" customWidth="1"/>
    <col min="41" max="41" width="4.25" style="13" customWidth="1"/>
    <col min="42" max="43" width="6" style="13" customWidth="1"/>
    <col min="44" max="16384" width="3.83203125" style="13"/>
  </cols>
  <sheetData>
    <row r="10" spans="2:43" ht="18.5" customHeight="1">
      <c r="B10" s="82" t="s">
        <v>446</v>
      </c>
      <c r="C10" s="14"/>
      <c r="D10" s="14"/>
      <c r="E10" s="14"/>
      <c r="F10" s="14"/>
      <c r="G10" s="14"/>
      <c r="H10" s="14"/>
      <c r="I10" s="14"/>
      <c r="J10" s="14"/>
      <c r="K10" s="14"/>
      <c r="L10" s="14"/>
      <c r="M10" s="14"/>
      <c r="N10" s="14"/>
      <c r="O10" s="14"/>
      <c r="P10" s="14"/>
      <c r="Q10" s="14"/>
      <c r="R10" s="14"/>
      <c r="S10" s="14"/>
      <c r="T10" s="14"/>
      <c r="U10" s="14"/>
      <c r="V10" s="14"/>
      <c r="W10" s="14"/>
      <c r="Y10" s="82" t="s">
        <v>446</v>
      </c>
      <c r="Z10" s="14"/>
      <c r="AA10" s="14"/>
      <c r="AB10" s="14"/>
      <c r="AC10" s="14"/>
      <c r="AD10" s="14"/>
      <c r="AE10" s="14"/>
      <c r="AF10" s="14"/>
      <c r="AG10" s="14"/>
      <c r="AH10" s="14"/>
      <c r="AI10" s="14"/>
      <c r="AJ10" s="14"/>
      <c r="AK10" s="14"/>
      <c r="AL10" s="14"/>
      <c r="AM10" s="14"/>
      <c r="AN10" s="14"/>
      <c r="AO10" s="14"/>
      <c r="AP10" s="14"/>
      <c r="AQ10" s="14"/>
    </row>
    <row r="11" spans="2:43" ht="19.5" customHeight="1">
      <c r="B11" s="1185" t="s">
        <v>610</v>
      </c>
      <c r="C11" s="1186"/>
      <c r="D11" s="1186"/>
      <c r="E11" s="1186"/>
      <c r="F11" s="1186"/>
      <c r="G11" s="1187"/>
      <c r="H11" s="1169"/>
      <c r="I11" s="1170"/>
      <c r="J11" s="1170"/>
      <c r="K11" s="1170"/>
      <c r="L11" s="1170"/>
      <c r="M11" s="1170"/>
      <c r="N11" s="1170"/>
      <c r="O11" s="1170"/>
      <c r="P11" s="1171"/>
      <c r="Q11" s="14"/>
      <c r="R11" s="14"/>
      <c r="Y11" s="1185" t="s">
        <v>610</v>
      </c>
      <c r="Z11" s="1186"/>
      <c r="AA11" s="1186"/>
      <c r="AB11" s="1186"/>
      <c r="AC11" s="1186"/>
      <c r="AD11" s="1187"/>
      <c r="AE11" s="1220">
        <v>45731</v>
      </c>
      <c r="AF11" s="1221"/>
      <c r="AG11" s="1221"/>
      <c r="AH11" s="1221"/>
      <c r="AI11" s="1221"/>
      <c r="AJ11" s="1221"/>
      <c r="AK11" s="1221"/>
      <c r="AL11" s="1221"/>
      <c r="AM11" s="1222"/>
      <c r="AN11" s="14"/>
      <c r="AO11" s="14"/>
    </row>
    <row r="12" spans="2:43" ht="19.5" customHeight="1">
      <c r="B12" s="1185" t="s">
        <v>624</v>
      </c>
      <c r="C12" s="1186"/>
      <c r="D12" s="1186"/>
      <c r="E12" s="1186"/>
      <c r="F12" s="1186"/>
      <c r="G12" s="1187"/>
      <c r="H12" s="1174"/>
      <c r="I12" s="1175"/>
      <c r="J12" s="1175"/>
      <c r="K12" s="1175"/>
      <c r="L12" s="1175"/>
      <c r="M12" s="1175"/>
      <c r="N12" s="1175"/>
      <c r="O12" s="1175"/>
      <c r="P12" s="1176"/>
      <c r="Q12" s="14"/>
      <c r="R12" s="14"/>
      <c r="Y12" s="1185" t="s">
        <v>624</v>
      </c>
      <c r="Z12" s="1186"/>
      <c r="AA12" s="1186"/>
      <c r="AB12" s="1186"/>
      <c r="AC12" s="1186"/>
      <c r="AD12" s="1187"/>
      <c r="AE12" s="1223">
        <v>3</v>
      </c>
      <c r="AF12" s="1224"/>
      <c r="AG12" s="1224"/>
      <c r="AH12" s="1224"/>
      <c r="AI12" s="1224"/>
      <c r="AJ12" s="1224"/>
      <c r="AK12" s="1224"/>
      <c r="AL12" s="1224"/>
      <c r="AM12" s="1225"/>
      <c r="AN12" s="14"/>
      <c r="AO12" s="14"/>
    </row>
    <row r="13" spans="2:43" ht="19" customHeight="1">
      <c r="B13" s="1188" t="s">
        <v>433</v>
      </c>
      <c r="C13" s="1189"/>
      <c r="D13" s="1189"/>
      <c r="E13" s="1189"/>
      <c r="F13" s="1189"/>
      <c r="G13" s="1190"/>
      <c r="H13" s="1177" t="str">
        <f>IF(E33="","",MAX(E33,E41,E49,E57,E65,E73,E81,E89,E97,E105))</f>
        <v/>
      </c>
      <c r="I13" s="1178"/>
      <c r="J13" s="1178"/>
      <c r="K13" s="1178"/>
      <c r="L13" s="1178"/>
      <c r="M13" s="1178"/>
      <c r="N13" s="1178"/>
      <c r="O13" s="1178"/>
      <c r="P13" s="1179"/>
      <c r="R13" s="1"/>
      <c r="Y13" s="1188" t="s">
        <v>433</v>
      </c>
      <c r="Z13" s="1189"/>
      <c r="AA13" s="1189"/>
      <c r="AB13" s="1189"/>
      <c r="AC13" s="1189"/>
      <c r="AD13" s="1190"/>
      <c r="AE13" s="1177">
        <f>MAX(AB33,AB41,AB49,AB57,AB65,AB73,AB81,AB89,AB97,AB105)</f>
        <v>45708</v>
      </c>
      <c r="AF13" s="1178"/>
      <c r="AG13" s="1178"/>
      <c r="AH13" s="1178"/>
      <c r="AI13" s="1178"/>
      <c r="AJ13" s="1178"/>
      <c r="AK13" s="1178"/>
      <c r="AL13" s="1178"/>
      <c r="AM13" s="1179"/>
      <c r="AO13" s="1"/>
    </row>
    <row r="14" spans="2:43" ht="19" customHeight="1">
      <c r="B14" s="1" t="s">
        <v>411</v>
      </c>
      <c r="C14" s="250"/>
      <c r="D14" s="33"/>
      <c r="E14" s="80"/>
      <c r="F14" s="33"/>
      <c r="G14" s="33"/>
      <c r="H14" s="261"/>
      <c r="I14" s="262"/>
      <c r="J14" s="262"/>
      <c r="K14" s="262"/>
      <c r="L14" s="262"/>
      <c r="M14" s="262"/>
      <c r="N14" s="262"/>
      <c r="O14" s="262"/>
      <c r="P14" s="263"/>
      <c r="R14" s="1"/>
      <c r="Y14" s="1" t="s">
        <v>411</v>
      </c>
      <c r="Z14" s="250"/>
      <c r="AA14" s="33"/>
      <c r="AB14" s="80"/>
      <c r="AC14" s="33"/>
      <c r="AD14" s="33"/>
      <c r="AE14" s="261"/>
      <c r="AF14" s="262"/>
      <c r="AG14" s="262"/>
      <c r="AH14" s="262"/>
      <c r="AI14" s="262"/>
      <c r="AJ14" s="262"/>
      <c r="AK14" s="262"/>
      <c r="AL14" s="262"/>
      <c r="AM14" s="263"/>
      <c r="AO14" s="1"/>
    </row>
    <row r="15" spans="2:43" ht="19.5" customHeight="1">
      <c r="B15" s="615" t="s">
        <v>393</v>
      </c>
      <c r="C15" s="264" t="s">
        <v>416</v>
      </c>
      <c r="D15" s="265"/>
      <c r="E15" s="265"/>
      <c r="F15" s="265"/>
      <c r="G15" s="265"/>
      <c r="H15" s="713">
        <f>SUM($I$34,$I$42,$I$50,$I$58,$I$66,$I$74,$I$82,$I$90,$I$98,$I$106)</f>
        <v>0</v>
      </c>
      <c r="I15" s="714"/>
      <c r="J15" s="714"/>
      <c r="K15" s="714"/>
      <c r="L15" s="714"/>
      <c r="M15" s="714"/>
      <c r="N15" s="714"/>
      <c r="O15" s="714"/>
      <c r="P15" s="78" t="s">
        <v>56</v>
      </c>
      <c r="Y15" s="615" t="s">
        <v>393</v>
      </c>
      <c r="Z15" s="264" t="s">
        <v>416</v>
      </c>
      <c r="AA15" s="265"/>
      <c r="AB15" s="265"/>
      <c r="AC15" s="265"/>
      <c r="AD15" s="265"/>
      <c r="AE15" s="713">
        <f>SUM($I$34,$I$42,$I$50,$I$58,$I$66,$I$74,$I$82,$I$90,$I$98,$I$106)</f>
        <v>0</v>
      </c>
      <c r="AF15" s="714"/>
      <c r="AG15" s="714"/>
      <c r="AH15" s="714"/>
      <c r="AI15" s="714"/>
      <c r="AJ15" s="714"/>
      <c r="AK15" s="714"/>
      <c r="AL15" s="714"/>
      <c r="AM15" s="78" t="s">
        <v>56</v>
      </c>
      <c r="AO15" s="1"/>
    </row>
    <row r="16" spans="2:43" ht="19.5" customHeight="1">
      <c r="B16" s="616"/>
      <c r="C16" s="264" t="s">
        <v>392</v>
      </c>
      <c r="D16" s="265"/>
      <c r="E16" s="265"/>
      <c r="F16" s="265"/>
      <c r="G16" s="265"/>
      <c r="H16" s="713">
        <f>SUM($N$34,$N$42,$N$50,$N$58,$N$66,$N$74,$N$82,$N$90,$N$98,$N$106)</f>
        <v>0</v>
      </c>
      <c r="I16" s="714"/>
      <c r="J16" s="714"/>
      <c r="K16" s="714"/>
      <c r="L16" s="714"/>
      <c r="M16" s="714"/>
      <c r="N16" s="714"/>
      <c r="O16" s="714"/>
      <c r="P16" s="78" t="s">
        <v>56</v>
      </c>
      <c r="R16" s="1"/>
      <c r="Y16" s="616"/>
      <c r="Z16" s="264" t="s">
        <v>392</v>
      </c>
      <c r="AA16" s="265"/>
      <c r="AB16" s="265"/>
      <c r="AC16" s="265"/>
      <c r="AD16" s="265"/>
      <c r="AE16" s="713">
        <f>SUM($N$34,$N$42,$N$50,$N$58,$N$66,$N$74,$N$82,$N$90,$N$98,$N$106)</f>
        <v>0</v>
      </c>
      <c r="AF16" s="714"/>
      <c r="AG16" s="714"/>
      <c r="AH16" s="714"/>
      <c r="AI16" s="714"/>
      <c r="AJ16" s="714"/>
      <c r="AK16" s="714"/>
      <c r="AL16" s="714"/>
      <c r="AM16" s="78" t="s">
        <v>56</v>
      </c>
      <c r="AO16" s="1"/>
    </row>
    <row r="17" spans="1:43" ht="19.5" customHeight="1">
      <c r="B17" s="616"/>
      <c r="C17" s="1195" t="s">
        <v>450</v>
      </c>
      <c r="D17" s="1196"/>
      <c r="E17" s="1197"/>
      <c r="F17" s="266" t="s">
        <v>403</v>
      </c>
      <c r="G17" s="266"/>
      <c r="H17" s="713">
        <f>SUM($I$35,$I$43,$I$51,$I$59,$I$67,$I$75,$I$83,$I$91,$I$99,$I$107)</f>
        <v>0</v>
      </c>
      <c r="I17" s="714"/>
      <c r="J17" s="714"/>
      <c r="K17" s="714"/>
      <c r="L17" s="714"/>
      <c r="M17" s="714"/>
      <c r="N17" s="714"/>
      <c r="O17" s="714"/>
      <c r="P17" s="78" t="s">
        <v>56</v>
      </c>
      <c r="R17" s="1"/>
      <c r="Y17" s="616"/>
      <c r="Z17" s="1195" t="s">
        <v>450</v>
      </c>
      <c r="AA17" s="1196"/>
      <c r="AB17" s="1197"/>
      <c r="AC17" s="266" t="s">
        <v>403</v>
      </c>
      <c r="AD17" s="266"/>
      <c r="AE17" s="713">
        <f>SUM($I$35,$I$43,$I$51,$I$59,$I$67,$I$75,$I$83,$I$91,$I$99,$I$107)</f>
        <v>0</v>
      </c>
      <c r="AF17" s="714"/>
      <c r="AG17" s="714"/>
      <c r="AH17" s="714"/>
      <c r="AI17" s="714"/>
      <c r="AJ17" s="714"/>
      <c r="AK17" s="714"/>
      <c r="AL17" s="714"/>
      <c r="AM17" s="78" t="s">
        <v>56</v>
      </c>
      <c r="AO17" s="1"/>
    </row>
    <row r="18" spans="1:43" ht="19.5" customHeight="1">
      <c r="B18" s="616"/>
      <c r="C18" s="1198"/>
      <c r="D18" s="1199"/>
      <c r="E18" s="1200"/>
      <c r="F18" s="266" t="s">
        <v>394</v>
      </c>
      <c r="G18" s="266"/>
      <c r="H18" s="713">
        <f>SUM($N$35,$N$43,$N$51,$N$59,$N$67,$N$75,$N$83,$N$91,$N$99,$N$107)</f>
        <v>0</v>
      </c>
      <c r="I18" s="714"/>
      <c r="J18" s="714"/>
      <c r="K18" s="714"/>
      <c r="L18" s="714"/>
      <c r="M18" s="714"/>
      <c r="N18" s="714"/>
      <c r="O18" s="714"/>
      <c r="P18" s="78" t="s">
        <v>56</v>
      </c>
      <c r="R18" s="9"/>
      <c r="Y18" s="616"/>
      <c r="Z18" s="1198"/>
      <c r="AA18" s="1199"/>
      <c r="AB18" s="1200"/>
      <c r="AC18" s="266" t="s">
        <v>394</v>
      </c>
      <c r="AD18" s="266"/>
      <c r="AE18" s="713">
        <f>SUM($N$35,$N$43,$N$51,$N$59,$N$67,$N$75,$N$83,$N$91,$N$99,$N$107)</f>
        <v>0</v>
      </c>
      <c r="AF18" s="714"/>
      <c r="AG18" s="714"/>
      <c r="AH18" s="714"/>
      <c r="AI18" s="714"/>
      <c r="AJ18" s="714"/>
      <c r="AK18" s="714"/>
      <c r="AL18" s="714"/>
      <c r="AM18" s="78" t="s">
        <v>56</v>
      </c>
      <c r="AO18" s="9"/>
    </row>
    <row r="19" spans="1:43" ht="19.5" customHeight="1">
      <c r="B19" s="617"/>
      <c r="C19" s="249" t="s">
        <v>420</v>
      </c>
      <c r="D19" s="90"/>
      <c r="E19" s="90"/>
      <c r="F19" s="90"/>
      <c r="G19" s="90"/>
      <c r="H19" s="713">
        <f>SUM(H15:O18)</f>
        <v>0</v>
      </c>
      <c r="I19" s="714"/>
      <c r="J19" s="714"/>
      <c r="K19" s="714"/>
      <c r="L19" s="714"/>
      <c r="M19" s="714"/>
      <c r="N19" s="714"/>
      <c r="O19" s="714"/>
      <c r="P19" s="78" t="s">
        <v>56</v>
      </c>
      <c r="R19" s="9"/>
      <c r="Y19" s="617"/>
      <c r="Z19" s="249" t="s">
        <v>420</v>
      </c>
      <c r="AA19" s="90"/>
      <c r="AB19" s="90"/>
      <c r="AC19" s="90"/>
      <c r="AD19" s="90"/>
      <c r="AE19" s="713">
        <f>SUM(AE15:AL18)</f>
        <v>0</v>
      </c>
      <c r="AF19" s="714"/>
      <c r="AG19" s="714"/>
      <c r="AH19" s="714"/>
      <c r="AI19" s="714"/>
      <c r="AJ19" s="714"/>
      <c r="AK19" s="714"/>
      <c r="AL19" s="714"/>
      <c r="AM19" s="78" t="s">
        <v>56</v>
      </c>
      <c r="AO19" s="9"/>
    </row>
    <row r="20" spans="1:43" ht="19.5" customHeight="1">
      <c r="B20" s="1194" t="s">
        <v>423</v>
      </c>
      <c r="C20" s="249" t="s">
        <v>230</v>
      </c>
      <c r="D20" s="90"/>
      <c r="E20" s="90"/>
      <c r="F20" s="90"/>
      <c r="G20" s="90"/>
      <c r="H20" s="1172" t="str">
        <f>IF('情報入力シート①（全体）'!$E$22="","",'情報入力シート①（全体）'!$E$22)</f>
        <v/>
      </c>
      <c r="I20" s="1173"/>
      <c r="J20" s="1173"/>
      <c r="K20" s="1173"/>
      <c r="L20" s="1173"/>
      <c r="M20" s="1173"/>
      <c r="N20" s="1173"/>
      <c r="O20" s="1173"/>
      <c r="P20" s="267"/>
      <c r="R20" s="9"/>
      <c r="Y20" s="1194" t="s">
        <v>423</v>
      </c>
      <c r="Z20" s="249" t="s">
        <v>230</v>
      </c>
      <c r="AA20" s="90"/>
      <c r="AB20" s="90"/>
      <c r="AC20" s="90"/>
      <c r="AD20" s="90"/>
      <c r="AE20" s="1172" t="str">
        <f>'情報入力シート①（全体）'!Y22</f>
        <v>事業者種別</v>
      </c>
      <c r="AF20" s="1173"/>
      <c r="AG20" s="1173"/>
      <c r="AH20" s="1173"/>
      <c r="AI20" s="1173"/>
      <c r="AJ20" s="1173"/>
      <c r="AK20" s="1173"/>
      <c r="AL20" s="1173"/>
      <c r="AM20" s="267"/>
      <c r="AO20" s="9"/>
    </row>
    <row r="21" spans="1:43" ht="19.5" customHeight="1">
      <c r="B21" s="647"/>
      <c r="C21" s="249" t="s">
        <v>422</v>
      </c>
      <c r="D21" s="90"/>
      <c r="E21" s="90"/>
      <c r="F21" s="90"/>
      <c r="G21" s="90"/>
      <c r="H21" s="651" t="str">
        <f>IF(H20="","",IF(H20="大企業",1/2,2/3))</f>
        <v/>
      </c>
      <c r="I21" s="652"/>
      <c r="J21" s="652"/>
      <c r="K21" s="652"/>
      <c r="L21" s="652"/>
      <c r="M21" s="652"/>
      <c r="N21" s="652"/>
      <c r="O21" s="652"/>
      <c r="P21" s="268"/>
      <c r="R21" s="9"/>
      <c r="Y21" s="647"/>
      <c r="Z21" s="249" t="s">
        <v>422</v>
      </c>
      <c r="AA21" s="90"/>
      <c r="AB21" s="90"/>
      <c r="AC21" s="90"/>
      <c r="AD21" s="90"/>
      <c r="AE21" s="651">
        <f>IF(AE20="","",IF(AE20="大企業",1/2,2/3))</f>
        <v>0.66666666666666663</v>
      </c>
      <c r="AF21" s="652"/>
      <c r="AG21" s="652"/>
      <c r="AH21" s="652"/>
      <c r="AI21" s="652"/>
      <c r="AJ21" s="652"/>
      <c r="AK21" s="652"/>
      <c r="AL21" s="652"/>
      <c r="AM21" s="268"/>
      <c r="AO21" s="9"/>
    </row>
    <row r="22" spans="1:43" ht="19.5" customHeight="1">
      <c r="B22" s="648"/>
      <c r="C22" s="249" t="s">
        <v>438</v>
      </c>
      <c r="D22" s="90"/>
      <c r="E22" s="90"/>
      <c r="F22" s="90"/>
      <c r="G22" s="90"/>
      <c r="H22" s="713" t="e">
        <f>ROUNDDOWN(IF($H$19*$H$21&lt;=選択肢!$D$28,$H$19*$H$21,選択肢!$D$28),-3)</f>
        <v>#VALUE!</v>
      </c>
      <c r="I22" s="714" t="e">
        <f>ROUNDDOWN(IF($E$65*$E$66&lt;=選択肢!$D$28,$E$65*$E$66,選択肢!$D$28),-3)</f>
        <v>#VALUE!</v>
      </c>
      <c r="J22" s="714" t="e">
        <f>ROUNDDOWN(IF($E$65*$E$66&lt;=選択肢!$D$28,$E$65*$E$66,選択肢!$D$28),-3)</f>
        <v>#VALUE!</v>
      </c>
      <c r="K22" s="714" t="e">
        <f>ROUNDDOWN(IF($E$65*$E$66&lt;=選択肢!$D$28,$E$65*$E$66,選択肢!$D$28),-3)</f>
        <v>#VALUE!</v>
      </c>
      <c r="L22" s="714" t="e">
        <f>ROUNDDOWN(IF($E$65*$E$66&lt;=選択肢!$D$28,$E$65*$E$66,選択肢!$D$28),-3)</f>
        <v>#VALUE!</v>
      </c>
      <c r="M22" s="714" t="e">
        <f>ROUNDDOWN(IF($E$65*$E$66&lt;=選択肢!$D$28,$E$65*$E$66,選択肢!$D$28),-3)</f>
        <v>#VALUE!</v>
      </c>
      <c r="N22" s="714" t="e">
        <f>ROUNDDOWN(IF($E$65*$E$66&lt;=選択肢!$D$28,$E$65*$E$66,選択肢!$D$28),-3)</f>
        <v>#VALUE!</v>
      </c>
      <c r="O22" s="714" t="e">
        <f>ROUNDDOWN(IF($E$65*$E$66&lt;=選択肢!$D$28,$E$65*$E$66,選択肢!$D$28),-3)</f>
        <v>#VALUE!</v>
      </c>
      <c r="P22" s="78" t="s">
        <v>56</v>
      </c>
      <c r="Q22" s="191"/>
      <c r="R22" s="9"/>
      <c r="Y22" s="648"/>
      <c r="Z22" s="249" t="s">
        <v>438</v>
      </c>
      <c r="AA22" s="90"/>
      <c r="AB22" s="90"/>
      <c r="AC22" s="90"/>
      <c r="AD22" s="90"/>
      <c r="AE22" s="713" t="e">
        <f>ROUNDDOWN(IF($H$19*$H$21&lt;=選択肢!$D$28,$H$19*$H$21,選択肢!$D$28),-3)</f>
        <v>#VALUE!</v>
      </c>
      <c r="AF22" s="714" t="e">
        <f>ROUNDDOWN(IF($E$65*$E$66&lt;=選択肢!$D$28,$E$65*$E$66,選択肢!$D$28),-3)</f>
        <v>#VALUE!</v>
      </c>
      <c r="AG22" s="714" t="e">
        <f>ROUNDDOWN(IF($E$65*$E$66&lt;=選択肢!$D$28,$E$65*$E$66,選択肢!$D$28),-3)</f>
        <v>#VALUE!</v>
      </c>
      <c r="AH22" s="714" t="e">
        <f>ROUNDDOWN(IF($E$65*$E$66&lt;=選択肢!$D$28,$E$65*$E$66,選択肢!$D$28),-3)</f>
        <v>#VALUE!</v>
      </c>
      <c r="AI22" s="714" t="e">
        <f>ROUNDDOWN(IF($E$65*$E$66&lt;=選択肢!$D$28,$E$65*$E$66,選択肢!$D$28),-3)</f>
        <v>#VALUE!</v>
      </c>
      <c r="AJ22" s="714" t="e">
        <f>ROUNDDOWN(IF($E$65*$E$66&lt;=選択肢!$D$28,$E$65*$E$66,選択肢!$D$28),-3)</f>
        <v>#VALUE!</v>
      </c>
      <c r="AK22" s="714" t="e">
        <f>ROUNDDOWN(IF($E$65*$E$66&lt;=選択肢!$D$28,$E$65*$E$66,選択肢!$D$28),-3)</f>
        <v>#VALUE!</v>
      </c>
      <c r="AL22" s="714" t="e">
        <f>ROUNDDOWN(IF($E$65*$E$66&lt;=選択肢!$D$28,$E$65*$E$66,選択肢!$D$28),-3)</f>
        <v>#VALUE!</v>
      </c>
      <c r="AM22" s="78" t="s">
        <v>56</v>
      </c>
      <c r="AN22" s="191"/>
      <c r="AO22" s="9"/>
    </row>
    <row r="23" spans="1:43" ht="15.5" customHeight="1">
      <c r="B23" s="269"/>
      <c r="C23" s="270"/>
      <c r="D23" s="270"/>
      <c r="E23" s="270"/>
      <c r="F23" s="270"/>
      <c r="G23" s="270"/>
      <c r="H23" s="270"/>
      <c r="I23" s="271"/>
      <c r="J23" s="271"/>
      <c r="K23" s="271"/>
      <c r="L23" s="271"/>
      <c r="M23" s="271"/>
      <c r="N23" s="271"/>
      <c r="O23" s="271"/>
      <c r="P23" s="271"/>
      <c r="Q23" s="189"/>
      <c r="R23" s="189"/>
      <c r="S23" s="189"/>
      <c r="T23" s="190"/>
      <c r="U23" s="190"/>
      <c r="V23" s="190"/>
      <c r="W23" s="190"/>
      <c r="Y23" s="269"/>
      <c r="Z23" s="270"/>
      <c r="AA23" s="270"/>
      <c r="AB23" s="270"/>
      <c r="AC23" s="270"/>
      <c r="AD23" s="270"/>
      <c r="AE23" s="270"/>
      <c r="AF23" s="271"/>
      <c r="AG23" s="271"/>
      <c r="AH23" s="271"/>
      <c r="AI23" s="271"/>
      <c r="AJ23" s="271"/>
      <c r="AK23" s="271"/>
      <c r="AL23" s="271"/>
      <c r="AM23" s="271"/>
      <c r="AN23" s="330"/>
      <c r="AO23" s="330"/>
      <c r="AP23" s="330"/>
      <c r="AQ23" s="190"/>
    </row>
    <row r="24" spans="1:43" ht="13" customHeight="1" thickBot="1">
      <c r="B24" s="82" t="s">
        <v>448</v>
      </c>
      <c r="C24" s="272"/>
      <c r="D24" s="272"/>
      <c r="E24" s="272"/>
      <c r="F24" s="272"/>
      <c r="G24" s="272"/>
      <c r="H24" s="272"/>
      <c r="I24" s="272"/>
      <c r="J24" s="272"/>
      <c r="K24" s="272"/>
      <c r="L24" s="272"/>
      <c r="M24" s="272"/>
      <c r="N24" s="272"/>
      <c r="O24" s="273"/>
      <c r="P24" s="89"/>
      <c r="Q24" s="89"/>
      <c r="R24" s="89"/>
      <c r="S24" s="89"/>
      <c r="T24" s="89"/>
      <c r="U24" s="89"/>
      <c r="V24" s="89"/>
      <c r="W24" s="89"/>
      <c r="Y24" s="82" t="s">
        <v>448</v>
      </c>
      <c r="Z24" s="272"/>
      <c r="AA24" s="272"/>
      <c r="AB24" s="272"/>
      <c r="AC24" s="272"/>
      <c r="AD24" s="272"/>
      <c r="AE24" s="272"/>
      <c r="AF24" s="272"/>
      <c r="AG24" s="272"/>
      <c r="AH24" s="272"/>
      <c r="AI24" s="272"/>
      <c r="AJ24" s="272"/>
      <c r="AK24" s="272"/>
      <c r="AL24" s="273"/>
      <c r="AM24" s="89"/>
      <c r="AN24" s="89"/>
      <c r="AO24" s="89"/>
      <c r="AP24" s="89"/>
      <c r="AQ24" s="89"/>
    </row>
    <row r="25" spans="1:43" ht="25" customHeight="1">
      <c r="B25" s="1206" t="s">
        <v>660</v>
      </c>
      <c r="C25" s="1207"/>
      <c r="D25" s="1207"/>
      <c r="E25" s="1208"/>
      <c r="F25" s="1209"/>
      <c r="G25" s="1210"/>
      <c r="H25" s="1210"/>
      <c r="I25" s="1210"/>
      <c r="J25" s="1210"/>
      <c r="K25" s="1210"/>
      <c r="L25" s="1210"/>
      <c r="M25" s="1180" t="s">
        <v>661</v>
      </c>
      <c r="N25" s="1181"/>
      <c r="O25" s="1182"/>
      <c r="P25" s="1183"/>
      <c r="Q25" s="1183"/>
      <c r="R25" s="1183"/>
      <c r="S25" s="1184"/>
      <c r="T25" s="89"/>
      <c r="U25" s="89"/>
      <c r="V25" s="89"/>
      <c r="W25" s="89"/>
      <c r="Y25" s="1206" t="s">
        <v>660</v>
      </c>
      <c r="Z25" s="1207"/>
      <c r="AA25" s="1207"/>
      <c r="AB25" s="1208"/>
      <c r="AC25" s="1226" t="s">
        <v>767</v>
      </c>
      <c r="AD25" s="1227"/>
      <c r="AE25" s="1227"/>
      <c r="AF25" s="1227"/>
      <c r="AG25" s="1227"/>
      <c r="AH25" s="1227"/>
      <c r="AI25" s="1227"/>
      <c r="AJ25" s="1180" t="s">
        <v>661</v>
      </c>
      <c r="AK25" s="1181"/>
      <c r="AL25" s="1228" t="s">
        <v>768</v>
      </c>
      <c r="AM25" s="1229"/>
      <c r="AN25" s="1229"/>
      <c r="AO25" s="1229"/>
      <c r="AP25" s="1230"/>
      <c r="AQ25" s="89"/>
    </row>
    <row r="26" spans="1:43" ht="21.5" customHeight="1">
      <c r="B26" s="1201" t="s">
        <v>412</v>
      </c>
      <c r="C26" s="1202"/>
      <c r="D26" s="1202"/>
      <c r="E26" s="1203"/>
      <c r="F26" s="251"/>
      <c r="G26" s="252"/>
      <c r="H26" s="253"/>
      <c r="I26" s="253"/>
      <c r="J26" s="1204" t="s">
        <v>17</v>
      </c>
      <c r="K26" s="1205"/>
      <c r="L26" s="1205"/>
      <c r="M26" s="254"/>
      <c r="N26" s="255"/>
      <c r="O26" s="256"/>
      <c r="P26" s="1211" t="s">
        <v>437</v>
      </c>
      <c r="Q26" s="1211"/>
      <c r="R26" s="1212"/>
      <c r="S26" s="1213"/>
      <c r="Y26" s="1201" t="s">
        <v>412</v>
      </c>
      <c r="Z26" s="1202"/>
      <c r="AA26" s="1202"/>
      <c r="AB26" s="1203"/>
      <c r="AC26" s="331" t="s">
        <v>662</v>
      </c>
      <c r="AD26" s="332" t="s">
        <v>663</v>
      </c>
      <c r="AE26" s="333" t="s">
        <v>664</v>
      </c>
      <c r="AF26" s="333" t="s">
        <v>665</v>
      </c>
      <c r="AG26" s="1204" t="s">
        <v>17</v>
      </c>
      <c r="AH26" s="1205"/>
      <c r="AI26" s="1205"/>
      <c r="AJ26" s="334" t="s">
        <v>666</v>
      </c>
      <c r="AK26" s="335" t="s">
        <v>667</v>
      </c>
      <c r="AL26" s="336" t="s">
        <v>668</v>
      </c>
      <c r="AM26" s="1211" t="s">
        <v>437</v>
      </c>
      <c r="AN26" s="1211"/>
      <c r="AO26" s="1231" t="s">
        <v>769</v>
      </c>
      <c r="AP26" s="1232"/>
    </row>
    <row r="27" spans="1:43" ht="14" customHeight="1">
      <c r="B27" s="1214" t="s">
        <v>18</v>
      </c>
      <c r="C27" s="1215"/>
      <c r="D27" s="1215"/>
      <c r="E27" s="1216"/>
      <c r="F27" s="99" t="s">
        <v>19</v>
      </c>
      <c r="G27" s="95"/>
      <c r="H27" s="96"/>
      <c r="I27" s="96"/>
      <c r="J27" s="96"/>
      <c r="K27" s="97"/>
      <c r="L27" s="97"/>
      <c r="M27" s="97"/>
      <c r="N27" s="97"/>
      <c r="O27" s="97"/>
      <c r="P27" s="97"/>
      <c r="Q27" s="97"/>
      <c r="R27" s="97"/>
      <c r="S27" s="100"/>
      <c r="T27" s="323"/>
      <c r="U27" s="323"/>
      <c r="V27" s="323"/>
      <c r="W27" s="323"/>
      <c r="X27" s="280"/>
      <c r="Y27" s="1214" t="s">
        <v>18</v>
      </c>
      <c r="Z27" s="1215"/>
      <c r="AA27" s="1215"/>
      <c r="AB27" s="1216"/>
      <c r="AC27" s="99" t="s">
        <v>19</v>
      </c>
      <c r="AD27" s="95"/>
      <c r="AE27" s="96"/>
      <c r="AF27" s="96"/>
      <c r="AG27" s="96"/>
      <c r="AH27" s="97"/>
      <c r="AI27" s="97"/>
      <c r="AJ27" s="97"/>
      <c r="AK27" s="97"/>
      <c r="AL27" s="97"/>
      <c r="AM27" s="97"/>
      <c r="AN27" s="97"/>
      <c r="AO27" s="97"/>
      <c r="AP27" s="100"/>
      <c r="AQ27" s="337"/>
    </row>
    <row r="28" spans="1:43" ht="23" customHeight="1" thickBot="1">
      <c r="B28" s="1217"/>
      <c r="C28" s="1218"/>
      <c r="D28" s="1218"/>
      <c r="E28" s="1219"/>
      <c r="F28" s="1130"/>
      <c r="G28" s="1131"/>
      <c r="H28" s="1131"/>
      <c r="I28" s="1131"/>
      <c r="J28" s="1131"/>
      <c r="K28" s="1131"/>
      <c r="L28" s="1131"/>
      <c r="M28" s="1131"/>
      <c r="N28" s="1132"/>
      <c r="O28" s="1132"/>
      <c r="P28" s="1132"/>
      <c r="Q28" s="1132"/>
      <c r="R28" s="1132"/>
      <c r="S28" s="1133"/>
      <c r="Y28" s="1217"/>
      <c r="Z28" s="1218"/>
      <c r="AA28" s="1218"/>
      <c r="AB28" s="1219"/>
      <c r="AC28" s="1233" t="s">
        <v>777</v>
      </c>
      <c r="AD28" s="1234"/>
      <c r="AE28" s="1234"/>
      <c r="AF28" s="1234"/>
      <c r="AG28" s="1234"/>
      <c r="AH28" s="1234"/>
      <c r="AI28" s="1234"/>
      <c r="AJ28" s="1234"/>
      <c r="AK28" s="1235"/>
      <c r="AL28" s="1235"/>
      <c r="AM28" s="1235"/>
      <c r="AN28" s="1235"/>
      <c r="AO28" s="1235"/>
      <c r="AP28" s="1236"/>
    </row>
    <row r="29" spans="1:43" ht="21" customHeight="1" thickBot="1">
      <c r="B29" s="1191" t="s">
        <v>435</v>
      </c>
      <c r="C29" s="1192"/>
      <c r="D29" s="1192"/>
      <c r="E29" s="1193"/>
      <c r="F29" s="257"/>
      <c r="G29" s="258"/>
      <c r="H29" s="259"/>
      <c r="I29" s="259"/>
      <c r="J29" s="259"/>
      <c r="K29" s="259"/>
      <c r="L29" s="259"/>
      <c r="M29" s="260"/>
      <c r="N29" s="98" t="s">
        <v>413</v>
      </c>
      <c r="O29" s="67"/>
      <c r="P29" s="69"/>
      <c r="Q29" s="69"/>
      <c r="R29" s="69"/>
      <c r="S29" s="69"/>
      <c r="T29" s="69"/>
      <c r="U29" s="69"/>
      <c r="V29" s="69"/>
      <c r="W29" s="69"/>
      <c r="Y29" s="1191" t="s">
        <v>435</v>
      </c>
      <c r="Z29" s="1192"/>
      <c r="AA29" s="1192"/>
      <c r="AB29" s="1193"/>
      <c r="AC29" s="338" t="s">
        <v>763</v>
      </c>
      <c r="AD29" s="339" t="s">
        <v>764</v>
      </c>
      <c r="AE29" s="340" t="s">
        <v>670</v>
      </c>
      <c r="AF29" s="340" t="s">
        <v>766</v>
      </c>
      <c r="AG29" s="340" t="s">
        <v>669</v>
      </c>
      <c r="AH29" s="340" t="s">
        <v>765</v>
      </c>
      <c r="AI29" s="340" t="s">
        <v>766</v>
      </c>
      <c r="AJ29" s="341" t="s">
        <v>766</v>
      </c>
      <c r="AK29" s="98" t="s">
        <v>413</v>
      </c>
      <c r="AL29" s="67"/>
      <c r="AM29" s="69"/>
      <c r="AN29" s="69"/>
      <c r="AO29" s="69"/>
      <c r="AP29" s="69"/>
      <c r="AQ29" s="69"/>
    </row>
    <row r="30" spans="1:43" ht="18" customHeight="1">
      <c r="A30" s="34"/>
      <c r="B30" s="342"/>
      <c r="C30" s="342"/>
      <c r="D30" s="342"/>
      <c r="E30" s="343"/>
      <c r="F30" s="344"/>
      <c r="G30" s="344"/>
      <c r="H30" s="344"/>
      <c r="I30" s="344"/>
      <c r="J30" s="344"/>
      <c r="K30" s="344"/>
      <c r="L30" s="344"/>
      <c r="M30" s="93"/>
      <c r="N30" s="94"/>
      <c r="O30" s="93"/>
      <c r="P30" s="93"/>
      <c r="Q30" s="93"/>
      <c r="R30" s="93"/>
      <c r="S30" s="93"/>
      <c r="T30" s="34"/>
      <c r="U30" s="34"/>
      <c r="V30" s="34"/>
      <c r="W30" s="34"/>
      <c r="X30" s="34"/>
      <c r="Y30" s="342"/>
      <c r="Z30" s="342"/>
      <c r="AA30" s="342"/>
      <c r="AB30" s="343"/>
      <c r="AC30" s="344"/>
      <c r="AD30" s="344"/>
      <c r="AE30" s="344"/>
      <c r="AF30" s="344"/>
      <c r="AG30" s="344"/>
      <c r="AH30" s="344"/>
      <c r="AI30" s="344"/>
      <c r="AJ30" s="93"/>
      <c r="AK30" s="94"/>
      <c r="AL30" s="93"/>
      <c r="AM30" s="93"/>
      <c r="AN30" s="93"/>
      <c r="AO30" s="93"/>
      <c r="AP30" s="93"/>
      <c r="AQ30" s="34"/>
    </row>
    <row r="31" spans="1:43" ht="18" customHeight="1">
      <c r="A31" s="34"/>
      <c r="B31" s="82" t="s">
        <v>604</v>
      </c>
      <c r="C31" s="345"/>
      <c r="D31" s="345"/>
      <c r="E31" s="346"/>
      <c r="F31" s="346"/>
      <c r="G31" s="346"/>
      <c r="H31" s="346"/>
      <c r="I31" s="346"/>
      <c r="J31" s="346"/>
      <c r="K31" s="346"/>
      <c r="L31" s="346"/>
      <c r="M31" s="93"/>
      <c r="N31" s="94"/>
      <c r="O31" s="93"/>
      <c r="P31" s="93"/>
      <c r="Q31" s="93"/>
      <c r="R31" s="93"/>
      <c r="S31" s="93"/>
      <c r="T31" s="34"/>
      <c r="U31" s="34"/>
      <c r="V31" s="34"/>
      <c r="W31" s="34"/>
      <c r="X31" s="34"/>
      <c r="Y31" s="82" t="s">
        <v>604</v>
      </c>
      <c r="Z31" s="345"/>
      <c r="AA31" s="345"/>
      <c r="AB31" s="346"/>
      <c r="AC31" s="346"/>
      <c r="AD31" s="346"/>
      <c r="AE31" s="346"/>
      <c r="AF31" s="346"/>
      <c r="AG31" s="346"/>
      <c r="AH31" s="346"/>
      <c r="AI31" s="346"/>
      <c r="AJ31" s="93"/>
      <c r="AK31" s="94"/>
      <c r="AL31" s="93"/>
      <c r="AM31" s="93"/>
      <c r="AN31" s="93"/>
      <c r="AO31" s="93"/>
      <c r="AP31" s="93"/>
      <c r="AQ31" s="34"/>
    </row>
    <row r="32" spans="1:43" ht="6.5" customHeight="1">
      <c r="B32" s="192"/>
      <c r="C32" s="192"/>
      <c r="D32" s="192"/>
      <c r="E32" s="68"/>
      <c r="F32" s="68"/>
      <c r="G32" s="68"/>
      <c r="H32" s="68"/>
      <c r="I32" s="68"/>
      <c r="J32" s="68"/>
      <c r="K32" s="68"/>
      <c r="L32" s="69"/>
      <c r="M32" s="67"/>
      <c r="N32" s="69"/>
      <c r="O32" s="69"/>
      <c r="P32" s="69"/>
      <c r="Q32" s="69"/>
      <c r="R32" s="69"/>
      <c r="S32" s="69"/>
      <c r="T32" s="69"/>
      <c r="U32" s="69"/>
      <c r="V32" s="69"/>
      <c r="W32" s="69"/>
      <c r="Y32" s="192"/>
      <c r="Z32" s="192"/>
      <c r="AA32" s="192"/>
      <c r="AB32" s="68"/>
      <c r="AC32" s="68"/>
      <c r="AD32" s="68"/>
      <c r="AE32" s="68"/>
      <c r="AF32" s="68"/>
      <c r="AG32" s="68"/>
      <c r="AH32" s="68"/>
      <c r="AI32" s="69"/>
      <c r="AJ32" s="67"/>
      <c r="AK32" s="69"/>
      <c r="AL32" s="69"/>
      <c r="AM32" s="69"/>
      <c r="AN32" s="69"/>
      <c r="AO32" s="69"/>
      <c r="AP32" s="69"/>
      <c r="AQ32" s="69"/>
    </row>
    <row r="33" spans="2:43" ht="20.5" customHeight="1">
      <c r="B33" s="1134" t="s">
        <v>544</v>
      </c>
      <c r="C33" s="1156" t="s">
        <v>433</v>
      </c>
      <c r="D33" s="1157"/>
      <c r="E33" s="1158"/>
      <c r="F33" s="1159"/>
      <c r="G33" s="1159"/>
      <c r="H33" s="1159"/>
      <c r="I33" s="1159"/>
      <c r="J33" s="1160"/>
      <c r="K33" s="68"/>
      <c r="L33" s="69"/>
      <c r="M33" s="67"/>
      <c r="N33" s="69"/>
      <c r="O33" s="69"/>
      <c r="P33" s="69"/>
      <c r="Q33" s="69"/>
      <c r="R33" s="69"/>
      <c r="S33" s="69"/>
      <c r="T33" s="69"/>
      <c r="U33" s="69"/>
      <c r="V33" s="69"/>
      <c r="W33" s="69"/>
      <c r="Y33" s="1134" t="s">
        <v>544</v>
      </c>
      <c r="Z33" s="1156" t="s">
        <v>433</v>
      </c>
      <c r="AA33" s="1157"/>
      <c r="AB33" s="1237">
        <v>45657</v>
      </c>
      <c r="AC33" s="1238"/>
      <c r="AD33" s="1238"/>
      <c r="AE33" s="1238"/>
      <c r="AF33" s="1238"/>
      <c r="AG33" s="1239"/>
      <c r="AH33" s="68"/>
      <c r="AI33" s="69"/>
      <c r="AJ33" s="67"/>
      <c r="AK33" s="69"/>
      <c r="AL33" s="69"/>
      <c r="AM33" s="69"/>
      <c r="AN33" s="69"/>
      <c r="AO33" s="69"/>
      <c r="AP33" s="69"/>
      <c r="AQ33" s="69"/>
    </row>
    <row r="34" spans="2:43" ht="23" customHeight="1">
      <c r="B34" s="1135"/>
      <c r="C34" s="958" t="s">
        <v>609</v>
      </c>
      <c r="D34" s="583"/>
      <c r="E34" s="982" t="s">
        <v>540</v>
      </c>
      <c r="F34" s="983"/>
      <c r="G34" s="755" t="s">
        <v>417</v>
      </c>
      <c r="H34" s="1166"/>
      <c r="I34" s="1161"/>
      <c r="J34" s="873"/>
      <c r="K34" s="186" t="s">
        <v>56</v>
      </c>
      <c r="L34" s="755" t="s">
        <v>392</v>
      </c>
      <c r="M34" s="985"/>
      <c r="N34" s="1161"/>
      <c r="O34" s="873"/>
      <c r="P34" s="186" t="s">
        <v>56</v>
      </c>
      <c r="Y34" s="1135"/>
      <c r="Z34" s="958" t="s">
        <v>609</v>
      </c>
      <c r="AA34" s="583"/>
      <c r="AB34" s="982" t="s">
        <v>540</v>
      </c>
      <c r="AC34" s="983"/>
      <c r="AD34" s="755" t="s">
        <v>417</v>
      </c>
      <c r="AE34" s="1166"/>
      <c r="AF34" s="1240">
        <v>1500000</v>
      </c>
      <c r="AG34" s="770"/>
      <c r="AH34" s="186" t="s">
        <v>56</v>
      </c>
      <c r="AI34" s="755" t="s">
        <v>392</v>
      </c>
      <c r="AJ34" s="985"/>
      <c r="AK34" s="1240">
        <v>1020000</v>
      </c>
      <c r="AL34" s="770"/>
      <c r="AM34" s="186" t="s">
        <v>56</v>
      </c>
    </row>
    <row r="35" spans="2:43" ht="25" customHeight="1">
      <c r="B35" s="1135"/>
      <c r="C35" s="1137"/>
      <c r="D35" s="1165"/>
      <c r="E35" s="1162" t="s">
        <v>452</v>
      </c>
      <c r="F35" s="1163"/>
      <c r="G35" s="1162" t="s">
        <v>418</v>
      </c>
      <c r="H35" s="1164"/>
      <c r="I35" s="1152"/>
      <c r="J35" s="1153"/>
      <c r="K35" s="184" t="s">
        <v>56</v>
      </c>
      <c r="L35" s="760" t="s">
        <v>419</v>
      </c>
      <c r="M35" s="960"/>
      <c r="N35" s="1152"/>
      <c r="O35" s="1153"/>
      <c r="P35" s="185" t="s">
        <v>56</v>
      </c>
      <c r="Y35" s="1135"/>
      <c r="Z35" s="1137"/>
      <c r="AA35" s="1165"/>
      <c r="AB35" s="1162" t="s">
        <v>452</v>
      </c>
      <c r="AC35" s="1163"/>
      <c r="AD35" s="1162" t="s">
        <v>418</v>
      </c>
      <c r="AE35" s="1164"/>
      <c r="AF35" s="1249">
        <v>1000500</v>
      </c>
      <c r="AG35" s="1250"/>
      <c r="AH35" s="184" t="s">
        <v>56</v>
      </c>
      <c r="AI35" s="760" t="s">
        <v>419</v>
      </c>
      <c r="AJ35" s="960"/>
      <c r="AK35" s="1249">
        <v>2005000</v>
      </c>
      <c r="AL35" s="1250"/>
      <c r="AM35" s="185" t="s">
        <v>56</v>
      </c>
    </row>
    <row r="36" spans="2:43" ht="22" customHeight="1">
      <c r="B36" s="1135"/>
      <c r="C36" s="760"/>
      <c r="D36" s="584"/>
      <c r="E36" s="644" t="s">
        <v>601</v>
      </c>
      <c r="F36" s="575"/>
      <c r="G36" s="576"/>
      <c r="H36" s="1154">
        <f>SUM(I34,N34,I35,N35)</f>
        <v>0</v>
      </c>
      <c r="I36" s="1155"/>
      <c r="J36" s="1155"/>
      <c r="K36" s="1155"/>
      <c r="L36" s="1155"/>
      <c r="M36" s="1155"/>
      <c r="N36" s="90" t="s">
        <v>56</v>
      </c>
      <c r="O36" s="575"/>
      <c r="P36" s="576"/>
      <c r="Y36" s="1135"/>
      <c r="Z36" s="760"/>
      <c r="AA36" s="584"/>
      <c r="AB36" s="644" t="s">
        <v>601</v>
      </c>
      <c r="AC36" s="575"/>
      <c r="AD36" s="576"/>
      <c r="AE36" s="1154">
        <f>SUM(AF34,AK34,AF35,AK35)</f>
        <v>5525500</v>
      </c>
      <c r="AF36" s="1155"/>
      <c r="AG36" s="1155"/>
      <c r="AH36" s="1155"/>
      <c r="AI36" s="1155"/>
      <c r="AJ36" s="1155"/>
      <c r="AK36" s="90" t="s">
        <v>56</v>
      </c>
      <c r="AL36" s="575"/>
      <c r="AM36" s="576"/>
    </row>
    <row r="37" spans="2:43" ht="23.5" customHeight="1">
      <c r="B37" s="1135"/>
      <c r="C37" s="958" t="s">
        <v>454</v>
      </c>
      <c r="D37" s="959"/>
      <c r="E37" s="982" t="s">
        <v>466</v>
      </c>
      <c r="F37" s="983"/>
      <c r="G37" s="984"/>
      <c r="H37" s="1139"/>
      <c r="I37" s="1140"/>
      <c r="J37" s="1140"/>
      <c r="K37" s="1140"/>
      <c r="L37" s="1140"/>
      <c r="M37" s="1140"/>
      <c r="N37" s="1140"/>
      <c r="O37" s="1140"/>
      <c r="P37" s="1141"/>
      <c r="Y37" s="1135"/>
      <c r="Z37" s="958" t="s">
        <v>454</v>
      </c>
      <c r="AA37" s="959"/>
      <c r="AB37" s="982" t="s">
        <v>466</v>
      </c>
      <c r="AC37" s="983"/>
      <c r="AD37" s="984"/>
      <c r="AE37" s="1241" t="s">
        <v>779</v>
      </c>
      <c r="AF37" s="1242"/>
      <c r="AG37" s="1242"/>
      <c r="AH37" s="1242"/>
      <c r="AI37" s="1242"/>
      <c r="AJ37" s="1242"/>
      <c r="AK37" s="1242"/>
      <c r="AL37" s="1242"/>
      <c r="AM37" s="1243"/>
    </row>
    <row r="38" spans="2:43" ht="23.5" customHeight="1">
      <c r="B38" s="1135"/>
      <c r="C38" s="1137"/>
      <c r="D38" s="1138"/>
      <c r="E38" s="1142" t="s">
        <v>467</v>
      </c>
      <c r="F38" s="1143"/>
      <c r="G38" s="1144"/>
      <c r="H38" s="1145"/>
      <c r="I38" s="1146"/>
      <c r="J38" s="1146"/>
      <c r="K38" s="1146"/>
      <c r="L38" s="1146"/>
      <c r="M38" s="1146"/>
      <c r="N38" s="1146"/>
      <c r="O38" s="1146"/>
      <c r="P38" s="1147"/>
      <c r="Y38" s="1135"/>
      <c r="Z38" s="1137"/>
      <c r="AA38" s="1138"/>
      <c r="AB38" s="1142" t="s">
        <v>467</v>
      </c>
      <c r="AC38" s="1143"/>
      <c r="AD38" s="1144"/>
      <c r="AE38" s="1244" t="s">
        <v>774</v>
      </c>
      <c r="AF38" s="1245"/>
      <c r="AG38" s="1245"/>
      <c r="AH38" s="1245"/>
      <c r="AI38" s="1245"/>
      <c r="AJ38" s="1245"/>
      <c r="AK38" s="1245"/>
      <c r="AL38" s="1245"/>
      <c r="AM38" s="1246"/>
    </row>
    <row r="39" spans="2:43" ht="27" customHeight="1">
      <c r="B39" s="1135"/>
      <c r="C39" s="1137"/>
      <c r="D39" s="1138"/>
      <c r="E39" s="1148" t="s">
        <v>608</v>
      </c>
      <c r="F39" s="1149"/>
      <c r="G39" s="1150"/>
      <c r="H39" s="880"/>
      <c r="I39" s="881"/>
      <c r="J39" s="881"/>
      <c r="K39" s="881"/>
      <c r="L39" s="881"/>
      <c r="M39" s="881"/>
      <c r="N39" s="881"/>
      <c r="O39" s="1167"/>
      <c r="P39" s="1168"/>
      <c r="Y39" s="1135"/>
      <c r="Z39" s="1137"/>
      <c r="AA39" s="1138"/>
      <c r="AB39" s="1148" t="s">
        <v>608</v>
      </c>
      <c r="AC39" s="1149"/>
      <c r="AD39" s="1150"/>
      <c r="AE39" s="723">
        <v>200</v>
      </c>
      <c r="AF39" s="724"/>
      <c r="AG39" s="724"/>
      <c r="AH39" s="724"/>
      <c r="AI39" s="724"/>
      <c r="AJ39" s="724"/>
      <c r="AK39" s="724"/>
      <c r="AL39" s="1247" t="s">
        <v>400</v>
      </c>
      <c r="AM39" s="1248"/>
    </row>
    <row r="40" spans="2:43" ht="24.5" customHeight="1">
      <c r="B40" s="1136"/>
      <c r="C40" s="760"/>
      <c r="D40" s="960"/>
      <c r="E40" s="927" t="s">
        <v>384</v>
      </c>
      <c r="F40" s="945"/>
      <c r="G40" s="1151"/>
      <c r="H40" s="909"/>
      <c r="I40" s="910"/>
      <c r="J40" s="910"/>
      <c r="K40" s="910"/>
      <c r="L40" s="910"/>
      <c r="M40" s="910"/>
      <c r="N40" s="910"/>
      <c r="O40" s="910"/>
      <c r="P40" s="911"/>
      <c r="Y40" s="1136"/>
      <c r="Z40" s="760"/>
      <c r="AA40" s="960"/>
      <c r="AB40" s="927" t="s">
        <v>384</v>
      </c>
      <c r="AC40" s="945"/>
      <c r="AD40" s="1151"/>
      <c r="AE40" s="727"/>
      <c r="AF40" s="728"/>
      <c r="AG40" s="728"/>
      <c r="AH40" s="728"/>
      <c r="AI40" s="728"/>
      <c r="AJ40" s="728"/>
      <c r="AK40" s="728"/>
      <c r="AL40" s="728"/>
      <c r="AM40" s="729"/>
    </row>
    <row r="41" spans="2:43" ht="20.5" customHeight="1">
      <c r="B41" s="1134" t="s">
        <v>582</v>
      </c>
      <c r="C41" s="1156" t="s">
        <v>433</v>
      </c>
      <c r="D41" s="1157"/>
      <c r="E41" s="1158"/>
      <c r="F41" s="1159"/>
      <c r="G41" s="1159"/>
      <c r="H41" s="1159"/>
      <c r="I41" s="1159"/>
      <c r="J41" s="1160"/>
      <c r="K41" s="68"/>
      <c r="L41" s="69"/>
      <c r="M41" s="67"/>
      <c r="N41" s="69"/>
      <c r="O41" s="69"/>
      <c r="P41" s="69"/>
      <c r="Q41" s="69"/>
      <c r="R41" s="69"/>
      <c r="S41" s="69"/>
      <c r="T41" s="69"/>
      <c r="U41" s="69"/>
      <c r="V41" s="69"/>
      <c r="W41" s="69"/>
      <c r="Y41" s="1134" t="s">
        <v>582</v>
      </c>
      <c r="Z41" s="1156" t="s">
        <v>433</v>
      </c>
      <c r="AA41" s="1157"/>
      <c r="AB41" s="1251">
        <v>45688</v>
      </c>
      <c r="AC41" s="1252"/>
      <c r="AD41" s="1252"/>
      <c r="AE41" s="1252"/>
      <c r="AF41" s="1252"/>
      <c r="AG41" s="1253"/>
      <c r="AH41" s="68"/>
      <c r="AI41" s="69"/>
      <c r="AJ41" s="67"/>
      <c r="AK41" s="69"/>
      <c r="AL41" s="69"/>
      <c r="AM41" s="69"/>
      <c r="AN41" s="69"/>
      <c r="AO41" s="69"/>
      <c r="AP41" s="69"/>
      <c r="AQ41" s="69"/>
    </row>
    <row r="42" spans="2:43" ht="23" customHeight="1">
      <c r="B42" s="1135"/>
      <c r="C42" s="958" t="s">
        <v>609</v>
      </c>
      <c r="D42" s="583"/>
      <c r="E42" s="982" t="s">
        <v>540</v>
      </c>
      <c r="F42" s="983"/>
      <c r="G42" s="755" t="s">
        <v>417</v>
      </c>
      <c r="H42" s="1166"/>
      <c r="I42" s="1161"/>
      <c r="J42" s="873"/>
      <c r="K42" s="186" t="s">
        <v>56</v>
      </c>
      <c r="L42" s="755" t="s">
        <v>392</v>
      </c>
      <c r="M42" s="985"/>
      <c r="N42" s="1161"/>
      <c r="O42" s="873"/>
      <c r="P42" s="186" t="s">
        <v>56</v>
      </c>
      <c r="Y42" s="1135"/>
      <c r="Z42" s="958" t="s">
        <v>609</v>
      </c>
      <c r="AA42" s="583"/>
      <c r="AB42" s="982" t="s">
        <v>540</v>
      </c>
      <c r="AC42" s="983"/>
      <c r="AD42" s="755" t="s">
        <v>417</v>
      </c>
      <c r="AE42" s="1166"/>
      <c r="AF42" s="1254">
        <v>500000</v>
      </c>
      <c r="AG42" s="1255"/>
      <c r="AH42" s="186" t="s">
        <v>56</v>
      </c>
      <c r="AI42" s="755" t="s">
        <v>392</v>
      </c>
      <c r="AJ42" s="985"/>
      <c r="AK42" s="1240">
        <v>1000000</v>
      </c>
      <c r="AL42" s="770"/>
      <c r="AM42" s="186" t="s">
        <v>56</v>
      </c>
    </row>
    <row r="43" spans="2:43" ht="25" customHeight="1">
      <c r="B43" s="1135"/>
      <c r="C43" s="1137"/>
      <c r="D43" s="1165"/>
      <c r="E43" s="1162" t="s">
        <v>452</v>
      </c>
      <c r="F43" s="1163"/>
      <c r="G43" s="1162" t="s">
        <v>418</v>
      </c>
      <c r="H43" s="1164"/>
      <c r="I43" s="1152"/>
      <c r="J43" s="1153"/>
      <c r="K43" s="184" t="s">
        <v>56</v>
      </c>
      <c r="L43" s="760" t="s">
        <v>419</v>
      </c>
      <c r="M43" s="960"/>
      <c r="N43" s="1152"/>
      <c r="O43" s="1153"/>
      <c r="P43" s="185" t="s">
        <v>56</v>
      </c>
      <c r="Y43" s="1135"/>
      <c r="Z43" s="1137"/>
      <c r="AA43" s="1165"/>
      <c r="AB43" s="1162" t="s">
        <v>452</v>
      </c>
      <c r="AC43" s="1163"/>
      <c r="AD43" s="1162" t="s">
        <v>418</v>
      </c>
      <c r="AE43" s="1164"/>
      <c r="AF43" s="1256">
        <v>1250000</v>
      </c>
      <c r="AG43" s="1257"/>
      <c r="AH43" s="184" t="s">
        <v>56</v>
      </c>
      <c r="AI43" s="760" t="s">
        <v>419</v>
      </c>
      <c r="AJ43" s="960"/>
      <c r="AK43" s="1249">
        <v>1000000</v>
      </c>
      <c r="AL43" s="1250"/>
      <c r="AM43" s="185" t="s">
        <v>56</v>
      </c>
    </row>
    <row r="44" spans="2:43" ht="22" customHeight="1">
      <c r="B44" s="1135"/>
      <c r="C44" s="760"/>
      <c r="D44" s="584"/>
      <c r="E44" s="644" t="s">
        <v>601</v>
      </c>
      <c r="F44" s="575"/>
      <c r="G44" s="576"/>
      <c r="H44" s="1154">
        <f>SUM(I42,N42,I43,N43)</f>
        <v>0</v>
      </c>
      <c r="I44" s="1155"/>
      <c r="J44" s="1155"/>
      <c r="K44" s="1155"/>
      <c r="L44" s="1155"/>
      <c r="M44" s="1155"/>
      <c r="N44" s="90" t="s">
        <v>56</v>
      </c>
      <c r="O44" s="575"/>
      <c r="P44" s="576"/>
      <c r="Y44" s="1135"/>
      <c r="Z44" s="760"/>
      <c r="AA44" s="584"/>
      <c r="AB44" s="644" t="s">
        <v>601</v>
      </c>
      <c r="AC44" s="575"/>
      <c r="AD44" s="576"/>
      <c r="AE44" s="1154">
        <f>SUM(AF42,AK42,AF43,AK43)</f>
        <v>3750000</v>
      </c>
      <c r="AF44" s="1155"/>
      <c r="AG44" s="1155"/>
      <c r="AH44" s="1155"/>
      <c r="AI44" s="1155"/>
      <c r="AJ44" s="1155"/>
      <c r="AK44" s="90" t="s">
        <v>56</v>
      </c>
      <c r="AL44" s="575"/>
      <c r="AM44" s="576"/>
    </row>
    <row r="45" spans="2:43" ht="23.5" customHeight="1">
      <c r="B45" s="1135"/>
      <c r="C45" s="958" t="s">
        <v>454</v>
      </c>
      <c r="D45" s="959"/>
      <c r="E45" s="982" t="s">
        <v>466</v>
      </c>
      <c r="F45" s="983"/>
      <c r="G45" s="984"/>
      <c r="H45" s="1139"/>
      <c r="I45" s="1140"/>
      <c r="J45" s="1140"/>
      <c r="K45" s="1140"/>
      <c r="L45" s="1140"/>
      <c r="M45" s="1140"/>
      <c r="N45" s="1140"/>
      <c r="O45" s="1140"/>
      <c r="P45" s="1141"/>
      <c r="Y45" s="1135"/>
      <c r="Z45" s="958" t="s">
        <v>454</v>
      </c>
      <c r="AA45" s="959"/>
      <c r="AB45" s="982" t="s">
        <v>466</v>
      </c>
      <c r="AC45" s="983"/>
      <c r="AD45" s="984"/>
      <c r="AE45" s="810" t="s">
        <v>774</v>
      </c>
      <c r="AF45" s="811"/>
      <c r="AG45" s="811"/>
      <c r="AH45" s="811"/>
      <c r="AI45" s="811"/>
      <c r="AJ45" s="811"/>
      <c r="AK45" s="811"/>
      <c r="AL45" s="811"/>
      <c r="AM45" s="812"/>
    </row>
    <row r="46" spans="2:43" ht="23.5" customHeight="1">
      <c r="B46" s="1135"/>
      <c r="C46" s="1137"/>
      <c r="D46" s="1138"/>
      <c r="E46" s="1142" t="s">
        <v>467</v>
      </c>
      <c r="F46" s="1143"/>
      <c r="G46" s="1144"/>
      <c r="H46" s="1145"/>
      <c r="I46" s="1146"/>
      <c r="J46" s="1146"/>
      <c r="K46" s="1146"/>
      <c r="L46" s="1146"/>
      <c r="M46" s="1146"/>
      <c r="N46" s="1146"/>
      <c r="O46" s="1146"/>
      <c r="P46" s="1147"/>
      <c r="Y46" s="1135"/>
      <c r="Z46" s="1137"/>
      <c r="AA46" s="1138"/>
      <c r="AB46" s="1142" t="s">
        <v>467</v>
      </c>
      <c r="AC46" s="1143"/>
      <c r="AD46" s="1144"/>
      <c r="AE46" s="733" t="s">
        <v>774</v>
      </c>
      <c r="AF46" s="734"/>
      <c r="AG46" s="734"/>
      <c r="AH46" s="734"/>
      <c r="AI46" s="734"/>
      <c r="AJ46" s="734"/>
      <c r="AK46" s="734"/>
      <c r="AL46" s="734"/>
      <c r="AM46" s="735"/>
    </row>
    <row r="47" spans="2:43" ht="27" customHeight="1">
      <c r="B47" s="1135"/>
      <c r="C47" s="1137"/>
      <c r="D47" s="1138"/>
      <c r="E47" s="1148" t="s">
        <v>608</v>
      </c>
      <c r="F47" s="1149"/>
      <c r="G47" s="1150"/>
      <c r="H47" s="880"/>
      <c r="I47" s="881"/>
      <c r="J47" s="881"/>
      <c r="K47" s="881"/>
      <c r="L47" s="881"/>
      <c r="M47" s="881"/>
      <c r="N47" s="881"/>
      <c r="O47" s="1167"/>
      <c r="P47" s="1168"/>
      <c r="Y47" s="1135"/>
      <c r="Z47" s="1137"/>
      <c r="AA47" s="1138"/>
      <c r="AB47" s="1148" t="s">
        <v>608</v>
      </c>
      <c r="AC47" s="1149"/>
      <c r="AD47" s="1150"/>
      <c r="AE47" s="723">
        <v>200</v>
      </c>
      <c r="AF47" s="724"/>
      <c r="AG47" s="724"/>
      <c r="AH47" s="724"/>
      <c r="AI47" s="724"/>
      <c r="AJ47" s="724"/>
      <c r="AK47" s="724"/>
      <c r="AL47" s="1247" t="s">
        <v>400</v>
      </c>
      <c r="AM47" s="1248"/>
    </row>
    <row r="48" spans="2:43" ht="24.5" customHeight="1">
      <c r="B48" s="1136"/>
      <c r="C48" s="760"/>
      <c r="D48" s="960"/>
      <c r="E48" s="927" t="s">
        <v>384</v>
      </c>
      <c r="F48" s="945"/>
      <c r="G48" s="1151"/>
      <c r="H48" s="909"/>
      <c r="I48" s="910"/>
      <c r="J48" s="910"/>
      <c r="K48" s="910"/>
      <c r="L48" s="910"/>
      <c r="M48" s="910"/>
      <c r="N48" s="910"/>
      <c r="O48" s="910"/>
      <c r="P48" s="911"/>
      <c r="Y48" s="1136"/>
      <c r="Z48" s="760"/>
      <c r="AA48" s="960"/>
      <c r="AB48" s="927" t="s">
        <v>384</v>
      </c>
      <c r="AC48" s="945"/>
      <c r="AD48" s="1151"/>
      <c r="AE48" s="727"/>
      <c r="AF48" s="728"/>
      <c r="AG48" s="728"/>
      <c r="AH48" s="728"/>
      <c r="AI48" s="728"/>
      <c r="AJ48" s="728"/>
      <c r="AK48" s="728"/>
      <c r="AL48" s="728"/>
      <c r="AM48" s="729"/>
    </row>
    <row r="49" spans="2:43" ht="20.5" customHeight="1">
      <c r="B49" s="1134" t="s">
        <v>591</v>
      </c>
      <c r="C49" s="1156" t="s">
        <v>433</v>
      </c>
      <c r="D49" s="1157"/>
      <c r="E49" s="1158"/>
      <c r="F49" s="1159"/>
      <c r="G49" s="1159"/>
      <c r="H49" s="1159"/>
      <c r="I49" s="1159"/>
      <c r="J49" s="1160"/>
      <c r="K49" s="68"/>
      <c r="L49" s="69"/>
      <c r="M49" s="67"/>
      <c r="N49" s="69"/>
      <c r="O49" s="69"/>
      <c r="P49" s="69"/>
      <c r="Q49" s="69"/>
      <c r="R49" s="69"/>
      <c r="S49" s="69"/>
      <c r="T49" s="69"/>
      <c r="U49" s="69"/>
      <c r="V49" s="69"/>
      <c r="W49" s="69"/>
      <c r="Y49" s="1134" t="s">
        <v>591</v>
      </c>
      <c r="Z49" s="1156" t="s">
        <v>433</v>
      </c>
      <c r="AA49" s="1157"/>
      <c r="AB49" s="1251">
        <v>45708</v>
      </c>
      <c r="AC49" s="1252"/>
      <c r="AD49" s="1252"/>
      <c r="AE49" s="1252"/>
      <c r="AF49" s="1252"/>
      <c r="AG49" s="1253"/>
      <c r="AH49" s="68"/>
      <c r="AI49" s="69"/>
      <c r="AJ49" s="67"/>
      <c r="AK49" s="69"/>
      <c r="AL49" s="69"/>
      <c r="AM49" s="69"/>
      <c r="AN49" s="69"/>
      <c r="AO49" s="69"/>
      <c r="AP49" s="69"/>
      <c r="AQ49" s="69"/>
    </row>
    <row r="50" spans="2:43" ht="23" customHeight="1">
      <c r="B50" s="1135"/>
      <c r="C50" s="958" t="s">
        <v>609</v>
      </c>
      <c r="D50" s="583"/>
      <c r="E50" s="982" t="s">
        <v>540</v>
      </c>
      <c r="F50" s="983"/>
      <c r="G50" s="755" t="s">
        <v>417</v>
      </c>
      <c r="H50" s="1166"/>
      <c r="I50" s="1161"/>
      <c r="J50" s="873"/>
      <c r="K50" s="186" t="s">
        <v>56</v>
      </c>
      <c r="L50" s="755" t="s">
        <v>392</v>
      </c>
      <c r="M50" s="985"/>
      <c r="N50" s="1161"/>
      <c r="O50" s="873"/>
      <c r="P50" s="186" t="s">
        <v>56</v>
      </c>
      <c r="Y50" s="1135"/>
      <c r="Z50" s="958" t="s">
        <v>609</v>
      </c>
      <c r="AA50" s="583"/>
      <c r="AB50" s="982" t="s">
        <v>540</v>
      </c>
      <c r="AC50" s="983"/>
      <c r="AD50" s="755" t="s">
        <v>417</v>
      </c>
      <c r="AE50" s="1166"/>
      <c r="AF50" s="1240">
        <v>1400000</v>
      </c>
      <c r="AG50" s="770"/>
      <c r="AH50" s="186" t="s">
        <v>56</v>
      </c>
      <c r="AI50" s="755" t="s">
        <v>392</v>
      </c>
      <c r="AJ50" s="985"/>
      <c r="AK50" s="1240">
        <v>1200000</v>
      </c>
      <c r="AL50" s="770"/>
      <c r="AM50" s="186" t="s">
        <v>56</v>
      </c>
    </row>
    <row r="51" spans="2:43" ht="25" customHeight="1">
      <c r="B51" s="1135"/>
      <c r="C51" s="1137"/>
      <c r="D51" s="1165"/>
      <c r="E51" s="1162" t="s">
        <v>452</v>
      </c>
      <c r="F51" s="1163"/>
      <c r="G51" s="1162" t="s">
        <v>418</v>
      </c>
      <c r="H51" s="1164"/>
      <c r="I51" s="1152"/>
      <c r="J51" s="1153"/>
      <c r="K51" s="184" t="s">
        <v>56</v>
      </c>
      <c r="L51" s="760" t="s">
        <v>419</v>
      </c>
      <c r="M51" s="960"/>
      <c r="N51" s="1152"/>
      <c r="O51" s="1153"/>
      <c r="P51" s="185" t="s">
        <v>56</v>
      </c>
      <c r="Y51" s="1135"/>
      <c r="Z51" s="1137"/>
      <c r="AA51" s="1165"/>
      <c r="AB51" s="1162" t="s">
        <v>452</v>
      </c>
      <c r="AC51" s="1163"/>
      <c r="AD51" s="1162" t="s">
        <v>418</v>
      </c>
      <c r="AE51" s="1164"/>
      <c r="AF51" s="1249">
        <v>1000000</v>
      </c>
      <c r="AG51" s="1250"/>
      <c r="AH51" s="184" t="s">
        <v>56</v>
      </c>
      <c r="AI51" s="760" t="s">
        <v>419</v>
      </c>
      <c r="AJ51" s="960"/>
      <c r="AK51" s="1249">
        <v>3600000</v>
      </c>
      <c r="AL51" s="1250"/>
      <c r="AM51" s="185" t="s">
        <v>56</v>
      </c>
    </row>
    <row r="52" spans="2:43" ht="22" customHeight="1">
      <c r="B52" s="1135"/>
      <c r="C52" s="760"/>
      <c r="D52" s="584"/>
      <c r="E52" s="644" t="s">
        <v>601</v>
      </c>
      <c r="F52" s="575"/>
      <c r="G52" s="576"/>
      <c r="H52" s="1154">
        <f>SUM(I50,N50,I51,N51)</f>
        <v>0</v>
      </c>
      <c r="I52" s="1155"/>
      <c r="J52" s="1155"/>
      <c r="K52" s="1155"/>
      <c r="L52" s="1155"/>
      <c r="M52" s="1155"/>
      <c r="N52" s="90" t="s">
        <v>56</v>
      </c>
      <c r="O52" s="575"/>
      <c r="P52" s="576"/>
      <c r="Y52" s="1135"/>
      <c r="Z52" s="760"/>
      <c r="AA52" s="584"/>
      <c r="AB52" s="644" t="s">
        <v>601</v>
      </c>
      <c r="AC52" s="575"/>
      <c r="AD52" s="576"/>
      <c r="AE52" s="1154">
        <f>SUM(AF50,AK50,AF51,AK51)</f>
        <v>7200000</v>
      </c>
      <c r="AF52" s="1155"/>
      <c r="AG52" s="1155"/>
      <c r="AH52" s="1155"/>
      <c r="AI52" s="1155"/>
      <c r="AJ52" s="1155"/>
      <c r="AK52" s="90" t="s">
        <v>56</v>
      </c>
      <c r="AL52" s="575"/>
      <c r="AM52" s="576"/>
    </row>
    <row r="53" spans="2:43" ht="23.5" customHeight="1">
      <c r="B53" s="1135"/>
      <c r="C53" s="958" t="s">
        <v>454</v>
      </c>
      <c r="D53" s="959"/>
      <c r="E53" s="982" t="s">
        <v>466</v>
      </c>
      <c r="F53" s="983"/>
      <c r="G53" s="984"/>
      <c r="H53" s="1139"/>
      <c r="I53" s="1140"/>
      <c r="J53" s="1140"/>
      <c r="K53" s="1140"/>
      <c r="L53" s="1140"/>
      <c r="M53" s="1140"/>
      <c r="N53" s="1140"/>
      <c r="O53" s="1140"/>
      <c r="P53" s="1141"/>
      <c r="Y53" s="1135"/>
      <c r="Z53" s="958" t="s">
        <v>454</v>
      </c>
      <c r="AA53" s="959"/>
      <c r="AB53" s="982" t="s">
        <v>466</v>
      </c>
      <c r="AC53" s="983"/>
      <c r="AD53" s="984"/>
      <c r="AE53" s="810" t="s">
        <v>775</v>
      </c>
      <c r="AF53" s="811"/>
      <c r="AG53" s="811"/>
      <c r="AH53" s="811"/>
      <c r="AI53" s="811"/>
      <c r="AJ53" s="811"/>
      <c r="AK53" s="811"/>
      <c r="AL53" s="811"/>
      <c r="AM53" s="812"/>
    </row>
    <row r="54" spans="2:43" ht="23.5" customHeight="1">
      <c r="B54" s="1135"/>
      <c r="C54" s="1137"/>
      <c r="D54" s="1138"/>
      <c r="E54" s="1142" t="s">
        <v>467</v>
      </c>
      <c r="F54" s="1143"/>
      <c r="G54" s="1144"/>
      <c r="H54" s="1145"/>
      <c r="I54" s="1146"/>
      <c r="J54" s="1146"/>
      <c r="K54" s="1146"/>
      <c r="L54" s="1146"/>
      <c r="M54" s="1146"/>
      <c r="N54" s="1146"/>
      <c r="O54" s="1146"/>
      <c r="P54" s="1147"/>
      <c r="Y54" s="1135"/>
      <c r="Z54" s="1137"/>
      <c r="AA54" s="1138"/>
      <c r="AB54" s="1142" t="s">
        <v>467</v>
      </c>
      <c r="AC54" s="1143"/>
      <c r="AD54" s="1144"/>
      <c r="AE54" s="733" t="s">
        <v>776</v>
      </c>
      <c r="AF54" s="734"/>
      <c r="AG54" s="734"/>
      <c r="AH54" s="734"/>
      <c r="AI54" s="734"/>
      <c r="AJ54" s="734"/>
      <c r="AK54" s="734"/>
      <c r="AL54" s="734"/>
      <c r="AM54" s="735"/>
    </row>
    <row r="55" spans="2:43" ht="27" customHeight="1">
      <c r="B55" s="1135"/>
      <c r="C55" s="1137"/>
      <c r="D55" s="1138"/>
      <c r="E55" s="1148" t="s">
        <v>608</v>
      </c>
      <c r="F55" s="1149"/>
      <c r="G55" s="1150"/>
      <c r="H55" s="880"/>
      <c r="I55" s="881"/>
      <c r="J55" s="881"/>
      <c r="K55" s="881"/>
      <c r="L55" s="881"/>
      <c r="M55" s="881"/>
      <c r="N55" s="881"/>
      <c r="O55" s="1167"/>
      <c r="P55" s="1168"/>
      <c r="Y55" s="1135"/>
      <c r="Z55" s="1137"/>
      <c r="AA55" s="1138"/>
      <c r="AB55" s="1148" t="s">
        <v>608</v>
      </c>
      <c r="AC55" s="1149"/>
      <c r="AD55" s="1150"/>
      <c r="AE55" s="723">
        <v>800</v>
      </c>
      <c r="AF55" s="724"/>
      <c r="AG55" s="724"/>
      <c r="AH55" s="724"/>
      <c r="AI55" s="724"/>
      <c r="AJ55" s="724"/>
      <c r="AK55" s="724"/>
      <c r="AL55" s="1247" t="s">
        <v>400</v>
      </c>
      <c r="AM55" s="1248"/>
    </row>
    <row r="56" spans="2:43" ht="24.5" customHeight="1">
      <c r="B56" s="1136"/>
      <c r="C56" s="760"/>
      <c r="D56" s="960"/>
      <c r="E56" s="927" t="s">
        <v>384</v>
      </c>
      <c r="F56" s="945"/>
      <c r="G56" s="1151"/>
      <c r="H56" s="909"/>
      <c r="I56" s="910"/>
      <c r="J56" s="910"/>
      <c r="K56" s="910"/>
      <c r="L56" s="910"/>
      <c r="M56" s="910"/>
      <c r="N56" s="910"/>
      <c r="O56" s="910"/>
      <c r="P56" s="911"/>
      <c r="Y56" s="1136"/>
      <c r="Z56" s="760"/>
      <c r="AA56" s="960"/>
      <c r="AB56" s="927" t="s">
        <v>384</v>
      </c>
      <c r="AC56" s="945"/>
      <c r="AD56" s="1151"/>
      <c r="AE56" s="727"/>
      <c r="AF56" s="728"/>
      <c r="AG56" s="728"/>
      <c r="AH56" s="728"/>
      <c r="AI56" s="728"/>
      <c r="AJ56" s="728"/>
      <c r="AK56" s="728"/>
      <c r="AL56" s="728"/>
      <c r="AM56" s="729"/>
    </row>
    <row r="57" spans="2:43" ht="20.5" customHeight="1">
      <c r="B57" s="1134" t="s">
        <v>592</v>
      </c>
      <c r="C57" s="1156" t="s">
        <v>433</v>
      </c>
      <c r="D57" s="1157"/>
      <c r="E57" s="1158"/>
      <c r="F57" s="1159"/>
      <c r="G57" s="1159"/>
      <c r="H57" s="1159"/>
      <c r="I57" s="1159"/>
      <c r="J57" s="1160"/>
      <c r="K57" s="68"/>
      <c r="L57" s="69"/>
      <c r="M57" s="67"/>
      <c r="N57" s="69"/>
      <c r="O57" s="69"/>
      <c r="P57" s="69"/>
      <c r="Q57" s="69"/>
      <c r="R57" s="69"/>
      <c r="S57" s="69"/>
      <c r="T57" s="69"/>
      <c r="U57" s="69"/>
      <c r="V57" s="69"/>
      <c r="W57" s="69"/>
      <c r="Y57" s="1134" t="s">
        <v>592</v>
      </c>
      <c r="Z57" s="1156" t="s">
        <v>433</v>
      </c>
      <c r="AA57" s="1157"/>
      <c r="AB57" s="1251"/>
      <c r="AC57" s="1252"/>
      <c r="AD57" s="1252"/>
      <c r="AE57" s="1252"/>
      <c r="AF57" s="1252"/>
      <c r="AG57" s="1253"/>
      <c r="AH57" s="68"/>
      <c r="AI57" s="69"/>
      <c r="AJ57" s="67"/>
      <c r="AK57" s="69"/>
      <c r="AL57" s="69"/>
      <c r="AM57" s="69"/>
      <c r="AN57" s="69"/>
      <c r="AO57" s="69"/>
      <c r="AP57" s="69"/>
      <c r="AQ57" s="69"/>
    </row>
    <row r="58" spans="2:43" ht="23" customHeight="1">
      <c r="B58" s="1135"/>
      <c r="C58" s="958" t="s">
        <v>609</v>
      </c>
      <c r="D58" s="583"/>
      <c r="E58" s="982" t="s">
        <v>540</v>
      </c>
      <c r="F58" s="983"/>
      <c r="G58" s="755" t="s">
        <v>417</v>
      </c>
      <c r="H58" s="1166"/>
      <c r="I58" s="1161"/>
      <c r="J58" s="873"/>
      <c r="K58" s="186" t="s">
        <v>56</v>
      </c>
      <c r="L58" s="755" t="s">
        <v>392</v>
      </c>
      <c r="M58" s="985"/>
      <c r="N58" s="1161"/>
      <c r="O58" s="873"/>
      <c r="P58" s="186" t="s">
        <v>56</v>
      </c>
      <c r="Y58" s="1135"/>
      <c r="Z58" s="958" t="s">
        <v>609</v>
      </c>
      <c r="AA58" s="583"/>
      <c r="AB58" s="982" t="s">
        <v>540</v>
      </c>
      <c r="AC58" s="983"/>
      <c r="AD58" s="755" t="s">
        <v>417</v>
      </c>
      <c r="AE58" s="1166"/>
      <c r="AF58" s="1258"/>
      <c r="AG58" s="1259"/>
      <c r="AH58" s="186" t="s">
        <v>56</v>
      </c>
      <c r="AI58" s="755" t="s">
        <v>392</v>
      </c>
      <c r="AJ58" s="985"/>
      <c r="AK58" s="1258"/>
      <c r="AL58" s="1259"/>
      <c r="AM58" s="186" t="s">
        <v>56</v>
      </c>
    </row>
    <row r="59" spans="2:43" ht="25" customHeight="1">
      <c r="B59" s="1135"/>
      <c r="C59" s="1137"/>
      <c r="D59" s="1165"/>
      <c r="E59" s="1162" t="s">
        <v>452</v>
      </c>
      <c r="F59" s="1163"/>
      <c r="G59" s="1162" t="s">
        <v>418</v>
      </c>
      <c r="H59" s="1164"/>
      <c r="I59" s="1152"/>
      <c r="J59" s="1153"/>
      <c r="K59" s="184" t="s">
        <v>56</v>
      </c>
      <c r="L59" s="760" t="s">
        <v>419</v>
      </c>
      <c r="M59" s="960"/>
      <c r="N59" s="1152"/>
      <c r="O59" s="1153"/>
      <c r="P59" s="185" t="s">
        <v>56</v>
      </c>
      <c r="Y59" s="1135"/>
      <c r="Z59" s="1137"/>
      <c r="AA59" s="1165"/>
      <c r="AB59" s="1162" t="s">
        <v>452</v>
      </c>
      <c r="AC59" s="1163"/>
      <c r="AD59" s="1162" t="s">
        <v>418</v>
      </c>
      <c r="AE59" s="1164"/>
      <c r="AF59" s="1260"/>
      <c r="AG59" s="1261"/>
      <c r="AH59" s="184" t="s">
        <v>56</v>
      </c>
      <c r="AI59" s="760" t="s">
        <v>419</v>
      </c>
      <c r="AJ59" s="960"/>
      <c r="AK59" s="1260"/>
      <c r="AL59" s="1261"/>
      <c r="AM59" s="185" t="s">
        <v>56</v>
      </c>
    </row>
    <row r="60" spans="2:43" ht="22" customHeight="1">
      <c r="B60" s="1135"/>
      <c r="C60" s="760"/>
      <c r="D60" s="584"/>
      <c r="E60" s="644" t="s">
        <v>601</v>
      </c>
      <c r="F60" s="575"/>
      <c r="G60" s="576"/>
      <c r="H60" s="1154">
        <f>SUM(I58,N58,I59,N59)</f>
        <v>0</v>
      </c>
      <c r="I60" s="1155"/>
      <c r="J60" s="1155"/>
      <c r="K60" s="1155"/>
      <c r="L60" s="1155"/>
      <c r="M60" s="1155"/>
      <c r="N60" s="90" t="s">
        <v>56</v>
      </c>
      <c r="O60" s="575"/>
      <c r="P60" s="576"/>
      <c r="Y60" s="1135"/>
      <c r="Z60" s="760"/>
      <c r="AA60" s="584"/>
      <c r="AB60" s="644" t="s">
        <v>601</v>
      </c>
      <c r="AC60" s="575"/>
      <c r="AD60" s="576"/>
      <c r="AE60" s="1154">
        <f>SUM(AF58,AK58,AF59,AK59)</f>
        <v>0</v>
      </c>
      <c r="AF60" s="1155"/>
      <c r="AG60" s="1155"/>
      <c r="AH60" s="1155"/>
      <c r="AI60" s="1155"/>
      <c r="AJ60" s="1155"/>
      <c r="AK60" s="90" t="s">
        <v>56</v>
      </c>
      <c r="AL60" s="575"/>
      <c r="AM60" s="576"/>
    </row>
    <row r="61" spans="2:43" ht="23.5" customHeight="1">
      <c r="B61" s="1135"/>
      <c r="C61" s="958" t="s">
        <v>454</v>
      </c>
      <c r="D61" s="959"/>
      <c r="E61" s="982" t="s">
        <v>466</v>
      </c>
      <c r="F61" s="983"/>
      <c r="G61" s="984"/>
      <c r="H61" s="1139"/>
      <c r="I61" s="1140"/>
      <c r="J61" s="1140"/>
      <c r="K61" s="1140"/>
      <c r="L61" s="1140"/>
      <c r="M61" s="1140"/>
      <c r="N61" s="1140"/>
      <c r="O61" s="1140"/>
      <c r="P61" s="1141"/>
      <c r="Y61" s="1135"/>
      <c r="Z61" s="958" t="s">
        <v>454</v>
      </c>
      <c r="AA61" s="959"/>
      <c r="AB61" s="982" t="s">
        <v>466</v>
      </c>
      <c r="AC61" s="983"/>
      <c r="AD61" s="984"/>
      <c r="AE61" s="810"/>
      <c r="AF61" s="811"/>
      <c r="AG61" s="811"/>
      <c r="AH61" s="811"/>
      <c r="AI61" s="811"/>
      <c r="AJ61" s="811"/>
      <c r="AK61" s="811"/>
      <c r="AL61" s="811"/>
      <c r="AM61" s="812"/>
    </row>
    <row r="62" spans="2:43" ht="23.5" customHeight="1">
      <c r="B62" s="1135"/>
      <c r="C62" s="1137"/>
      <c r="D62" s="1138"/>
      <c r="E62" s="1142" t="s">
        <v>467</v>
      </c>
      <c r="F62" s="1143"/>
      <c r="G62" s="1144"/>
      <c r="H62" s="1145"/>
      <c r="I62" s="1146"/>
      <c r="J62" s="1146"/>
      <c r="K62" s="1146"/>
      <c r="L62" s="1146"/>
      <c r="M62" s="1146"/>
      <c r="N62" s="1146"/>
      <c r="O62" s="1146"/>
      <c r="P62" s="1147"/>
      <c r="Y62" s="1135"/>
      <c r="Z62" s="1137"/>
      <c r="AA62" s="1138"/>
      <c r="AB62" s="1142" t="s">
        <v>467</v>
      </c>
      <c r="AC62" s="1143"/>
      <c r="AD62" s="1144"/>
      <c r="AE62" s="733"/>
      <c r="AF62" s="734"/>
      <c r="AG62" s="734"/>
      <c r="AH62" s="734"/>
      <c r="AI62" s="734"/>
      <c r="AJ62" s="734"/>
      <c r="AK62" s="734"/>
      <c r="AL62" s="734"/>
      <c r="AM62" s="735"/>
    </row>
    <row r="63" spans="2:43" ht="27" customHeight="1">
      <c r="B63" s="1135"/>
      <c r="C63" s="1137"/>
      <c r="D63" s="1138"/>
      <c r="E63" s="1148" t="s">
        <v>608</v>
      </c>
      <c r="F63" s="1149"/>
      <c r="G63" s="1150"/>
      <c r="H63" s="880"/>
      <c r="I63" s="881"/>
      <c r="J63" s="881"/>
      <c r="K63" s="881"/>
      <c r="L63" s="881"/>
      <c r="M63" s="881"/>
      <c r="N63" s="881"/>
      <c r="O63" s="1167"/>
      <c r="P63" s="1168"/>
      <c r="Y63" s="1135"/>
      <c r="Z63" s="1137"/>
      <c r="AA63" s="1138"/>
      <c r="AB63" s="1148" t="s">
        <v>608</v>
      </c>
      <c r="AC63" s="1149"/>
      <c r="AD63" s="1150"/>
      <c r="AE63" s="723"/>
      <c r="AF63" s="724"/>
      <c r="AG63" s="724"/>
      <c r="AH63" s="724"/>
      <c r="AI63" s="724"/>
      <c r="AJ63" s="724"/>
      <c r="AK63" s="724"/>
      <c r="AL63" s="1247"/>
      <c r="AM63" s="1248"/>
    </row>
    <row r="64" spans="2:43" ht="24.5" customHeight="1">
      <c r="B64" s="1136"/>
      <c r="C64" s="760"/>
      <c r="D64" s="960"/>
      <c r="E64" s="927" t="s">
        <v>384</v>
      </c>
      <c r="F64" s="945"/>
      <c r="G64" s="1151"/>
      <c r="H64" s="909"/>
      <c r="I64" s="910"/>
      <c r="J64" s="910"/>
      <c r="K64" s="910"/>
      <c r="L64" s="910"/>
      <c r="M64" s="910"/>
      <c r="N64" s="910"/>
      <c r="O64" s="910"/>
      <c r="P64" s="911"/>
      <c r="Y64" s="1136"/>
      <c r="Z64" s="760"/>
      <c r="AA64" s="960"/>
      <c r="AB64" s="927" t="s">
        <v>384</v>
      </c>
      <c r="AC64" s="945"/>
      <c r="AD64" s="1151"/>
      <c r="AE64" s="727"/>
      <c r="AF64" s="728"/>
      <c r="AG64" s="728"/>
      <c r="AH64" s="728"/>
      <c r="AI64" s="728"/>
      <c r="AJ64" s="728"/>
      <c r="AK64" s="728"/>
      <c r="AL64" s="728"/>
      <c r="AM64" s="729"/>
    </row>
    <row r="65" spans="2:43" ht="20.5" customHeight="1">
      <c r="B65" s="1134" t="s">
        <v>593</v>
      </c>
      <c r="C65" s="1156" t="s">
        <v>433</v>
      </c>
      <c r="D65" s="1157"/>
      <c r="E65" s="1158"/>
      <c r="F65" s="1159"/>
      <c r="G65" s="1159"/>
      <c r="H65" s="1159"/>
      <c r="I65" s="1159"/>
      <c r="J65" s="1160"/>
      <c r="K65" s="68"/>
      <c r="L65" s="69"/>
      <c r="M65" s="67"/>
      <c r="N65" s="69"/>
      <c r="O65" s="69"/>
      <c r="P65" s="69"/>
      <c r="Q65" s="69"/>
      <c r="R65" s="69"/>
      <c r="S65" s="69"/>
      <c r="T65" s="69"/>
      <c r="U65" s="69"/>
      <c r="V65" s="69"/>
      <c r="W65" s="69"/>
      <c r="Y65" s="1134" t="s">
        <v>593</v>
      </c>
      <c r="Z65" s="1156" t="s">
        <v>433</v>
      </c>
      <c r="AA65" s="1157"/>
      <c r="AB65" s="1251"/>
      <c r="AC65" s="1252"/>
      <c r="AD65" s="1252"/>
      <c r="AE65" s="1252"/>
      <c r="AF65" s="1252"/>
      <c r="AG65" s="1253"/>
      <c r="AH65" s="68"/>
      <c r="AI65" s="69"/>
      <c r="AJ65" s="67"/>
      <c r="AK65" s="69"/>
      <c r="AL65" s="69"/>
      <c r="AM65" s="69"/>
      <c r="AN65" s="69"/>
      <c r="AO65" s="69"/>
      <c r="AP65" s="69"/>
      <c r="AQ65" s="69"/>
    </row>
    <row r="66" spans="2:43" ht="23" customHeight="1">
      <c r="B66" s="1135"/>
      <c r="C66" s="958" t="s">
        <v>609</v>
      </c>
      <c r="D66" s="583"/>
      <c r="E66" s="982" t="s">
        <v>540</v>
      </c>
      <c r="F66" s="983"/>
      <c r="G66" s="755" t="s">
        <v>417</v>
      </c>
      <c r="H66" s="1166"/>
      <c r="I66" s="1161"/>
      <c r="J66" s="873"/>
      <c r="K66" s="186" t="s">
        <v>56</v>
      </c>
      <c r="L66" s="755" t="s">
        <v>392</v>
      </c>
      <c r="M66" s="985"/>
      <c r="N66" s="1161"/>
      <c r="O66" s="873"/>
      <c r="P66" s="186" t="s">
        <v>56</v>
      </c>
      <c r="Y66" s="1135"/>
      <c r="Z66" s="958" t="s">
        <v>609</v>
      </c>
      <c r="AA66" s="583"/>
      <c r="AB66" s="982" t="s">
        <v>540</v>
      </c>
      <c r="AC66" s="983"/>
      <c r="AD66" s="755" t="s">
        <v>417</v>
      </c>
      <c r="AE66" s="1166"/>
      <c r="AF66" s="1258"/>
      <c r="AG66" s="1259"/>
      <c r="AH66" s="186" t="s">
        <v>56</v>
      </c>
      <c r="AI66" s="755" t="s">
        <v>392</v>
      </c>
      <c r="AJ66" s="985"/>
      <c r="AK66" s="1258"/>
      <c r="AL66" s="1259"/>
      <c r="AM66" s="186" t="s">
        <v>56</v>
      </c>
    </row>
    <row r="67" spans="2:43" ht="25" customHeight="1">
      <c r="B67" s="1135"/>
      <c r="C67" s="1137"/>
      <c r="D67" s="1165"/>
      <c r="E67" s="1162" t="s">
        <v>452</v>
      </c>
      <c r="F67" s="1163"/>
      <c r="G67" s="1162" t="s">
        <v>418</v>
      </c>
      <c r="H67" s="1164"/>
      <c r="I67" s="1152"/>
      <c r="J67" s="1153"/>
      <c r="K67" s="184" t="s">
        <v>56</v>
      </c>
      <c r="L67" s="760" t="s">
        <v>419</v>
      </c>
      <c r="M67" s="960"/>
      <c r="N67" s="1152"/>
      <c r="O67" s="1153"/>
      <c r="P67" s="185" t="s">
        <v>56</v>
      </c>
      <c r="Y67" s="1135"/>
      <c r="Z67" s="1137"/>
      <c r="AA67" s="1165"/>
      <c r="AB67" s="1162" t="s">
        <v>452</v>
      </c>
      <c r="AC67" s="1163"/>
      <c r="AD67" s="1162" t="s">
        <v>418</v>
      </c>
      <c r="AE67" s="1164"/>
      <c r="AF67" s="1260"/>
      <c r="AG67" s="1261"/>
      <c r="AH67" s="184" t="s">
        <v>56</v>
      </c>
      <c r="AI67" s="760" t="s">
        <v>419</v>
      </c>
      <c r="AJ67" s="960"/>
      <c r="AK67" s="1260"/>
      <c r="AL67" s="1261"/>
      <c r="AM67" s="185" t="s">
        <v>56</v>
      </c>
    </row>
    <row r="68" spans="2:43" ht="22" customHeight="1">
      <c r="B68" s="1135"/>
      <c r="C68" s="760"/>
      <c r="D68" s="584"/>
      <c r="E68" s="644" t="s">
        <v>601</v>
      </c>
      <c r="F68" s="575"/>
      <c r="G68" s="576"/>
      <c r="H68" s="1154">
        <f>SUM(I66,N66,I67,N67)</f>
        <v>0</v>
      </c>
      <c r="I68" s="1155"/>
      <c r="J68" s="1155"/>
      <c r="K68" s="1155"/>
      <c r="L68" s="1155"/>
      <c r="M68" s="1155"/>
      <c r="N68" s="90" t="s">
        <v>56</v>
      </c>
      <c r="O68" s="575"/>
      <c r="P68" s="576"/>
      <c r="Y68" s="1135"/>
      <c r="Z68" s="760"/>
      <c r="AA68" s="584"/>
      <c r="AB68" s="644" t="s">
        <v>601</v>
      </c>
      <c r="AC68" s="575"/>
      <c r="AD68" s="576"/>
      <c r="AE68" s="1154">
        <f>SUM(AF66,AK66,AF67,AK67)</f>
        <v>0</v>
      </c>
      <c r="AF68" s="1155"/>
      <c r="AG68" s="1155"/>
      <c r="AH68" s="1155"/>
      <c r="AI68" s="1155"/>
      <c r="AJ68" s="1155"/>
      <c r="AK68" s="90" t="s">
        <v>56</v>
      </c>
      <c r="AL68" s="575"/>
      <c r="AM68" s="576"/>
    </row>
    <row r="69" spans="2:43" ht="23.5" customHeight="1">
      <c r="B69" s="1135"/>
      <c r="C69" s="958" t="s">
        <v>454</v>
      </c>
      <c r="D69" s="959"/>
      <c r="E69" s="982" t="s">
        <v>466</v>
      </c>
      <c r="F69" s="983"/>
      <c r="G69" s="984"/>
      <c r="H69" s="1139"/>
      <c r="I69" s="1140"/>
      <c r="J69" s="1140"/>
      <c r="K69" s="1140"/>
      <c r="L69" s="1140"/>
      <c r="M69" s="1140"/>
      <c r="N69" s="1140"/>
      <c r="O69" s="1140"/>
      <c r="P69" s="1141"/>
      <c r="Y69" s="1135"/>
      <c r="Z69" s="958" t="s">
        <v>454</v>
      </c>
      <c r="AA69" s="959"/>
      <c r="AB69" s="982" t="s">
        <v>466</v>
      </c>
      <c r="AC69" s="983"/>
      <c r="AD69" s="984"/>
      <c r="AE69" s="810"/>
      <c r="AF69" s="811"/>
      <c r="AG69" s="811"/>
      <c r="AH69" s="811"/>
      <c r="AI69" s="811"/>
      <c r="AJ69" s="811"/>
      <c r="AK69" s="811"/>
      <c r="AL69" s="811"/>
      <c r="AM69" s="812"/>
    </row>
    <row r="70" spans="2:43" ht="23.5" customHeight="1">
      <c r="B70" s="1135"/>
      <c r="C70" s="1137"/>
      <c r="D70" s="1138"/>
      <c r="E70" s="1142" t="s">
        <v>467</v>
      </c>
      <c r="F70" s="1143"/>
      <c r="G70" s="1144"/>
      <c r="H70" s="1145"/>
      <c r="I70" s="1146"/>
      <c r="J70" s="1146"/>
      <c r="K70" s="1146"/>
      <c r="L70" s="1146"/>
      <c r="M70" s="1146"/>
      <c r="N70" s="1146"/>
      <c r="O70" s="1146"/>
      <c r="P70" s="1147"/>
      <c r="Y70" s="1135"/>
      <c r="Z70" s="1137"/>
      <c r="AA70" s="1138"/>
      <c r="AB70" s="1142" t="s">
        <v>467</v>
      </c>
      <c r="AC70" s="1143"/>
      <c r="AD70" s="1144"/>
      <c r="AE70" s="733"/>
      <c r="AF70" s="734"/>
      <c r="AG70" s="734"/>
      <c r="AH70" s="734"/>
      <c r="AI70" s="734"/>
      <c r="AJ70" s="734"/>
      <c r="AK70" s="734"/>
      <c r="AL70" s="734"/>
      <c r="AM70" s="735"/>
    </row>
    <row r="71" spans="2:43" ht="27" customHeight="1">
      <c r="B71" s="1135"/>
      <c r="C71" s="1137"/>
      <c r="D71" s="1138"/>
      <c r="E71" s="1148" t="s">
        <v>608</v>
      </c>
      <c r="F71" s="1149"/>
      <c r="G71" s="1150"/>
      <c r="H71" s="880"/>
      <c r="I71" s="881"/>
      <c r="J71" s="881"/>
      <c r="K71" s="881"/>
      <c r="L71" s="881"/>
      <c r="M71" s="881"/>
      <c r="N71" s="881"/>
      <c r="O71" s="1167"/>
      <c r="P71" s="1168"/>
      <c r="Y71" s="1135"/>
      <c r="Z71" s="1137"/>
      <c r="AA71" s="1138"/>
      <c r="AB71" s="1148" t="s">
        <v>608</v>
      </c>
      <c r="AC71" s="1149"/>
      <c r="AD71" s="1150"/>
      <c r="AE71" s="723"/>
      <c r="AF71" s="724"/>
      <c r="AG71" s="724"/>
      <c r="AH71" s="724"/>
      <c r="AI71" s="724"/>
      <c r="AJ71" s="724"/>
      <c r="AK71" s="724"/>
      <c r="AL71" s="1247"/>
      <c r="AM71" s="1248"/>
    </row>
    <row r="72" spans="2:43" ht="24.5" customHeight="1">
      <c r="B72" s="1136"/>
      <c r="C72" s="760"/>
      <c r="D72" s="960"/>
      <c r="E72" s="927" t="s">
        <v>384</v>
      </c>
      <c r="F72" s="945"/>
      <c r="G72" s="1151"/>
      <c r="H72" s="909"/>
      <c r="I72" s="910"/>
      <c r="J72" s="910"/>
      <c r="K72" s="910"/>
      <c r="L72" s="910"/>
      <c r="M72" s="910"/>
      <c r="N72" s="910"/>
      <c r="O72" s="910"/>
      <c r="P72" s="911"/>
      <c r="Y72" s="1136"/>
      <c r="Z72" s="760"/>
      <c r="AA72" s="960"/>
      <c r="AB72" s="927" t="s">
        <v>384</v>
      </c>
      <c r="AC72" s="945"/>
      <c r="AD72" s="1151"/>
      <c r="AE72" s="727"/>
      <c r="AF72" s="728"/>
      <c r="AG72" s="728"/>
      <c r="AH72" s="728"/>
      <c r="AI72" s="728"/>
      <c r="AJ72" s="728"/>
      <c r="AK72" s="728"/>
      <c r="AL72" s="728"/>
      <c r="AM72" s="729"/>
    </row>
    <row r="73" spans="2:43" ht="20.5" customHeight="1">
      <c r="B73" s="1134" t="s">
        <v>594</v>
      </c>
      <c r="C73" s="1156" t="s">
        <v>433</v>
      </c>
      <c r="D73" s="1157"/>
      <c r="E73" s="1158"/>
      <c r="F73" s="1159"/>
      <c r="G73" s="1159"/>
      <c r="H73" s="1159"/>
      <c r="I73" s="1159"/>
      <c r="J73" s="1160"/>
      <c r="K73" s="68"/>
      <c r="L73" s="69"/>
      <c r="M73" s="67"/>
      <c r="N73" s="69"/>
      <c r="O73" s="69"/>
      <c r="P73" s="69"/>
      <c r="Q73" s="69"/>
      <c r="R73" s="69"/>
      <c r="S73" s="69"/>
      <c r="T73" s="69"/>
      <c r="U73" s="69"/>
      <c r="V73" s="69"/>
      <c r="W73" s="69"/>
      <c r="Y73" s="1134" t="s">
        <v>594</v>
      </c>
      <c r="Z73" s="1156" t="s">
        <v>433</v>
      </c>
      <c r="AA73" s="1157"/>
      <c r="AB73" s="1251"/>
      <c r="AC73" s="1252"/>
      <c r="AD73" s="1252"/>
      <c r="AE73" s="1252"/>
      <c r="AF73" s="1252"/>
      <c r="AG73" s="1253"/>
      <c r="AH73" s="68"/>
      <c r="AI73" s="69"/>
      <c r="AJ73" s="67"/>
      <c r="AK73" s="69"/>
      <c r="AL73" s="69"/>
      <c r="AM73" s="69"/>
      <c r="AN73" s="69"/>
      <c r="AO73" s="69"/>
      <c r="AP73" s="69"/>
      <c r="AQ73" s="69"/>
    </row>
    <row r="74" spans="2:43" ht="23" customHeight="1">
      <c r="B74" s="1135"/>
      <c r="C74" s="958" t="s">
        <v>609</v>
      </c>
      <c r="D74" s="583"/>
      <c r="E74" s="982" t="s">
        <v>540</v>
      </c>
      <c r="F74" s="983"/>
      <c r="G74" s="755" t="s">
        <v>417</v>
      </c>
      <c r="H74" s="1166"/>
      <c r="I74" s="1161"/>
      <c r="J74" s="873"/>
      <c r="K74" s="186" t="s">
        <v>56</v>
      </c>
      <c r="L74" s="755" t="s">
        <v>392</v>
      </c>
      <c r="M74" s="985"/>
      <c r="N74" s="1161"/>
      <c r="O74" s="873"/>
      <c r="P74" s="186" t="s">
        <v>56</v>
      </c>
      <c r="Y74" s="1135"/>
      <c r="Z74" s="958" t="s">
        <v>609</v>
      </c>
      <c r="AA74" s="583"/>
      <c r="AB74" s="982" t="s">
        <v>540</v>
      </c>
      <c r="AC74" s="983"/>
      <c r="AD74" s="755" t="s">
        <v>417</v>
      </c>
      <c r="AE74" s="1166"/>
      <c r="AF74" s="1258"/>
      <c r="AG74" s="1259"/>
      <c r="AH74" s="186" t="s">
        <v>56</v>
      </c>
      <c r="AI74" s="755" t="s">
        <v>392</v>
      </c>
      <c r="AJ74" s="985"/>
      <c r="AK74" s="1258"/>
      <c r="AL74" s="1259"/>
      <c r="AM74" s="186" t="s">
        <v>56</v>
      </c>
    </row>
    <row r="75" spans="2:43" ht="25" customHeight="1">
      <c r="B75" s="1135"/>
      <c r="C75" s="1137"/>
      <c r="D75" s="1165"/>
      <c r="E75" s="1162" t="s">
        <v>452</v>
      </c>
      <c r="F75" s="1163"/>
      <c r="G75" s="1162" t="s">
        <v>418</v>
      </c>
      <c r="H75" s="1164"/>
      <c r="I75" s="1152"/>
      <c r="J75" s="1153"/>
      <c r="K75" s="184" t="s">
        <v>56</v>
      </c>
      <c r="L75" s="760" t="s">
        <v>419</v>
      </c>
      <c r="M75" s="960"/>
      <c r="N75" s="1152"/>
      <c r="O75" s="1153"/>
      <c r="P75" s="185" t="s">
        <v>56</v>
      </c>
      <c r="Y75" s="1135"/>
      <c r="Z75" s="1137"/>
      <c r="AA75" s="1165"/>
      <c r="AB75" s="1162" t="s">
        <v>452</v>
      </c>
      <c r="AC75" s="1163"/>
      <c r="AD75" s="1162" t="s">
        <v>418</v>
      </c>
      <c r="AE75" s="1164"/>
      <c r="AF75" s="1260"/>
      <c r="AG75" s="1261"/>
      <c r="AH75" s="184" t="s">
        <v>56</v>
      </c>
      <c r="AI75" s="760" t="s">
        <v>419</v>
      </c>
      <c r="AJ75" s="960"/>
      <c r="AK75" s="1260"/>
      <c r="AL75" s="1261"/>
      <c r="AM75" s="185" t="s">
        <v>56</v>
      </c>
    </row>
    <row r="76" spans="2:43" ht="22" customHeight="1">
      <c r="B76" s="1135"/>
      <c r="C76" s="760"/>
      <c r="D76" s="584"/>
      <c r="E76" s="644" t="s">
        <v>601</v>
      </c>
      <c r="F76" s="575"/>
      <c r="G76" s="576"/>
      <c r="H76" s="1154">
        <f>SUM(I74,N74,I75,N75)</f>
        <v>0</v>
      </c>
      <c r="I76" s="1155"/>
      <c r="J76" s="1155"/>
      <c r="K76" s="1155"/>
      <c r="L76" s="1155"/>
      <c r="M76" s="1155"/>
      <c r="N76" s="90" t="s">
        <v>56</v>
      </c>
      <c r="O76" s="575"/>
      <c r="P76" s="576"/>
      <c r="Y76" s="1135"/>
      <c r="Z76" s="760"/>
      <c r="AA76" s="584"/>
      <c r="AB76" s="644" t="s">
        <v>601</v>
      </c>
      <c r="AC76" s="575"/>
      <c r="AD76" s="576"/>
      <c r="AE76" s="1154">
        <f>SUM(AF74,AK74,AF75,AK75)</f>
        <v>0</v>
      </c>
      <c r="AF76" s="1155"/>
      <c r="AG76" s="1155"/>
      <c r="AH76" s="1155"/>
      <c r="AI76" s="1155"/>
      <c r="AJ76" s="1155"/>
      <c r="AK76" s="90" t="s">
        <v>56</v>
      </c>
      <c r="AL76" s="575"/>
      <c r="AM76" s="576"/>
    </row>
    <row r="77" spans="2:43" ht="23.5" customHeight="1">
      <c r="B77" s="1135"/>
      <c r="C77" s="958" t="s">
        <v>454</v>
      </c>
      <c r="D77" s="959"/>
      <c r="E77" s="982" t="s">
        <v>466</v>
      </c>
      <c r="F77" s="983"/>
      <c r="G77" s="984"/>
      <c r="H77" s="1139"/>
      <c r="I77" s="1140"/>
      <c r="J77" s="1140"/>
      <c r="K77" s="1140"/>
      <c r="L77" s="1140"/>
      <c r="M77" s="1140"/>
      <c r="N77" s="1140"/>
      <c r="O77" s="1140"/>
      <c r="P77" s="1141"/>
      <c r="Y77" s="1135"/>
      <c r="Z77" s="958" t="s">
        <v>454</v>
      </c>
      <c r="AA77" s="959"/>
      <c r="AB77" s="982" t="s">
        <v>466</v>
      </c>
      <c r="AC77" s="983"/>
      <c r="AD77" s="984"/>
      <c r="AE77" s="810"/>
      <c r="AF77" s="811"/>
      <c r="AG77" s="811"/>
      <c r="AH77" s="811"/>
      <c r="AI77" s="811"/>
      <c r="AJ77" s="811"/>
      <c r="AK77" s="811"/>
      <c r="AL77" s="811"/>
      <c r="AM77" s="812"/>
    </row>
    <row r="78" spans="2:43" ht="23.5" customHeight="1">
      <c r="B78" s="1135"/>
      <c r="C78" s="1137"/>
      <c r="D78" s="1138"/>
      <c r="E78" s="1142" t="s">
        <v>467</v>
      </c>
      <c r="F78" s="1143"/>
      <c r="G78" s="1144"/>
      <c r="H78" s="1145"/>
      <c r="I78" s="1146"/>
      <c r="J78" s="1146"/>
      <c r="K78" s="1146"/>
      <c r="L78" s="1146"/>
      <c r="M78" s="1146"/>
      <c r="N78" s="1146"/>
      <c r="O78" s="1146"/>
      <c r="P78" s="1147"/>
      <c r="Y78" s="1135"/>
      <c r="Z78" s="1137"/>
      <c r="AA78" s="1138"/>
      <c r="AB78" s="1142" t="s">
        <v>467</v>
      </c>
      <c r="AC78" s="1143"/>
      <c r="AD78" s="1144"/>
      <c r="AE78" s="733"/>
      <c r="AF78" s="734"/>
      <c r="AG78" s="734"/>
      <c r="AH78" s="734"/>
      <c r="AI78" s="734"/>
      <c r="AJ78" s="734"/>
      <c r="AK78" s="734"/>
      <c r="AL78" s="734"/>
      <c r="AM78" s="735"/>
    </row>
    <row r="79" spans="2:43" ht="27" customHeight="1">
      <c r="B79" s="1135"/>
      <c r="C79" s="1137"/>
      <c r="D79" s="1138"/>
      <c r="E79" s="1148" t="s">
        <v>608</v>
      </c>
      <c r="F79" s="1149"/>
      <c r="G79" s="1150"/>
      <c r="H79" s="880"/>
      <c r="I79" s="881"/>
      <c r="J79" s="881"/>
      <c r="K79" s="881"/>
      <c r="L79" s="881"/>
      <c r="M79" s="881"/>
      <c r="N79" s="881"/>
      <c r="O79" s="1167"/>
      <c r="P79" s="1168"/>
      <c r="Y79" s="1135"/>
      <c r="Z79" s="1137"/>
      <c r="AA79" s="1138"/>
      <c r="AB79" s="1148" t="s">
        <v>608</v>
      </c>
      <c r="AC79" s="1149"/>
      <c r="AD79" s="1150"/>
      <c r="AE79" s="723"/>
      <c r="AF79" s="724"/>
      <c r="AG79" s="724"/>
      <c r="AH79" s="724"/>
      <c r="AI79" s="724"/>
      <c r="AJ79" s="724"/>
      <c r="AK79" s="724"/>
      <c r="AL79" s="1247"/>
      <c r="AM79" s="1248"/>
    </row>
    <row r="80" spans="2:43" ht="24.5" customHeight="1">
      <c r="B80" s="1136"/>
      <c r="C80" s="760"/>
      <c r="D80" s="960"/>
      <c r="E80" s="927" t="s">
        <v>384</v>
      </c>
      <c r="F80" s="945"/>
      <c r="G80" s="1151"/>
      <c r="H80" s="909"/>
      <c r="I80" s="910"/>
      <c r="J80" s="910"/>
      <c r="K80" s="910"/>
      <c r="L80" s="910"/>
      <c r="M80" s="910"/>
      <c r="N80" s="910"/>
      <c r="O80" s="910"/>
      <c r="P80" s="911"/>
      <c r="Y80" s="1136"/>
      <c r="Z80" s="760"/>
      <c r="AA80" s="960"/>
      <c r="AB80" s="927" t="s">
        <v>384</v>
      </c>
      <c r="AC80" s="945"/>
      <c r="AD80" s="1151"/>
      <c r="AE80" s="727"/>
      <c r="AF80" s="728"/>
      <c r="AG80" s="728"/>
      <c r="AH80" s="728"/>
      <c r="AI80" s="728"/>
      <c r="AJ80" s="728"/>
      <c r="AK80" s="728"/>
      <c r="AL80" s="728"/>
      <c r="AM80" s="729"/>
    </row>
    <row r="81" spans="2:43" ht="20.5" customHeight="1">
      <c r="B81" s="1134" t="s">
        <v>595</v>
      </c>
      <c r="C81" s="1156" t="s">
        <v>433</v>
      </c>
      <c r="D81" s="1157"/>
      <c r="E81" s="1158"/>
      <c r="F81" s="1159"/>
      <c r="G81" s="1159"/>
      <c r="H81" s="1159"/>
      <c r="I81" s="1159"/>
      <c r="J81" s="1160"/>
      <c r="K81" s="68"/>
      <c r="L81" s="69"/>
      <c r="M81" s="67"/>
      <c r="N81" s="69"/>
      <c r="O81" s="69"/>
      <c r="P81" s="69"/>
      <c r="Q81" s="69"/>
      <c r="R81" s="69"/>
      <c r="S81" s="69"/>
      <c r="T81" s="69"/>
      <c r="U81" s="69"/>
      <c r="V81" s="69"/>
      <c r="W81" s="69"/>
      <c r="Y81" s="1134" t="s">
        <v>595</v>
      </c>
      <c r="Z81" s="1156" t="s">
        <v>433</v>
      </c>
      <c r="AA81" s="1157"/>
      <c r="AB81" s="1251"/>
      <c r="AC81" s="1252"/>
      <c r="AD81" s="1252"/>
      <c r="AE81" s="1252"/>
      <c r="AF81" s="1252"/>
      <c r="AG81" s="1253"/>
      <c r="AH81" s="68"/>
      <c r="AI81" s="69"/>
      <c r="AJ81" s="67"/>
      <c r="AK81" s="69"/>
      <c r="AL81" s="69"/>
      <c r="AM81" s="69"/>
      <c r="AN81" s="69"/>
      <c r="AO81" s="69"/>
      <c r="AP81" s="69"/>
      <c r="AQ81" s="69"/>
    </row>
    <row r="82" spans="2:43" ht="23" customHeight="1">
      <c r="B82" s="1135"/>
      <c r="C82" s="958" t="s">
        <v>609</v>
      </c>
      <c r="D82" s="583"/>
      <c r="E82" s="982" t="s">
        <v>540</v>
      </c>
      <c r="F82" s="983"/>
      <c r="G82" s="755" t="s">
        <v>417</v>
      </c>
      <c r="H82" s="1166"/>
      <c r="I82" s="1161"/>
      <c r="J82" s="873"/>
      <c r="K82" s="186" t="s">
        <v>56</v>
      </c>
      <c r="L82" s="755" t="s">
        <v>392</v>
      </c>
      <c r="M82" s="985"/>
      <c r="N82" s="1161"/>
      <c r="O82" s="873"/>
      <c r="P82" s="186" t="s">
        <v>56</v>
      </c>
      <c r="Y82" s="1135"/>
      <c r="Z82" s="958" t="s">
        <v>609</v>
      </c>
      <c r="AA82" s="583"/>
      <c r="AB82" s="982" t="s">
        <v>540</v>
      </c>
      <c r="AC82" s="983"/>
      <c r="AD82" s="755" t="s">
        <v>417</v>
      </c>
      <c r="AE82" s="1166"/>
      <c r="AF82" s="1258"/>
      <c r="AG82" s="1259"/>
      <c r="AH82" s="186" t="s">
        <v>56</v>
      </c>
      <c r="AI82" s="755" t="s">
        <v>392</v>
      </c>
      <c r="AJ82" s="985"/>
      <c r="AK82" s="1258"/>
      <c r="AL82" s="1259"/>
      <c r="AM82" s="186" t="s">
        <v>56</v>
      </c>
    </row>
    <row r="83" spans="2:43" ht="25" customHeight="1">
      <c r="B83" s="1135"/>
      <c r="C83" s="1137"/>
      <c r="D83" s="1165"/>
      <c r="E83" s="1162" t="s">
        <v>452</v>
      </c>
      <c r="F83" s="1163"/>
      <c r="G83" s="1162" t="s">
        <v>418</v>
      </c>
      <c r="H83" s="1164"/>
      <c r="I83" s="1152"/>
      <c r="J83" s="1153"/>
      <c r="K83" s="184" t="s">
        <v>56</v>
      </c>
      <c r="L83" s="760" t="s">
        <v>419</v>
      </c>
      <c r="M83" s="960"/>
      <c r="N83" s="1152"/>
      <c r="O83" s="1153"/>
      <c r="P83" s="185" t="s">
        <v>56</v>
      </c>
      <c r="Y83" s="1135"/>
      <c r="Z83" s="1137"/>
      <c r="AA83" s="1165"/>
      <c r="AB83" s="1162" t="s">
        <v>452</v>
      </c>
      <c r="AC83" s="1163"/>
      <c r="AD83" s="1162" t="s">
        <v>418</v>
      </c>
      <c r="AE83" s="1164"/>
      <c r="AF83" s="1260"/>
      <c r="AG83" s="1261"/>
      <c r="AH83" s="184" t="s">
        <v>56</v>
      </c>
      <c r="AI83" s="760" t="s">
        <v>419</v>
      </c>
      <c r="AJ83" s="960"/>
      <c r="AK83" s="1260"/>
      <c r="AL83" s="1261"/>
      <c r="AM83" s="185" t="s">
        <v>56</v>
      </c>
    </row>
    <row r="84" spans="2:43" ht="22" customHeight="1">
      <c r="B84" s="1135"/>
      <c r="C84" s="760"/>
      <c r="D84" s="584"/>
      <c r="E84" s="644" t="s">
        <v>601</v>
      </c>
      <c r="F84" s="575"/>
      <c r="G84" s="576"/>
      <c r="H84" s="1154">
        <f>SUM(I82,N82,I83,N83)</f>
        <v>0</v>
      </c>
      <c r="I84" s="1155"/>
      <c r="J84" s="1155"/>
      <c r="K84" s="1155"/>
      <c r="L84" s="1155"/>
      <c r="M84" s="1155"/>
      <c r="N84" s="90" t="s">
        <v>56</v>
      </c>
      <c r="O84" s="575"/>
      <c r="P84" s="576"/>
      <c r="Y84" s="1135"/>
      <c r="Z84" s="760"/>
      <c r="AA84" s="584"/>
      <c r="AB84" s="644" t="s">
        <v>601</v>
      </c>
      <c r="AC84" s="575"/>
      <c r="AD84" s="576"/>
      <c r="AE84" s="1154">
        <f>SUM(AF82,AK82,AF83,AK83)</f>
        <v>0</v>
      </c>
      <c r="AF84" s="1155"/>
      <c r="AG84" s="1155"/>
      <c r="AH84" s="1155"/>
      <c r="AI84" s="1155"/>
      <c r="AJ84" s="1155"/>
      <c r="AK84" s="90" t="s">
        <v>56</v>
      </c>
      <c r="AL84" s="575"/>
      <c r="AM84" s="576"/>
    </row>
    <row r="85" spans="2:43" ht="23.5" customHeight="1">
      <c r="B85" s="1135"/>
      <c r="C85" s="958" t="s">
        <v>454</v>
      </c>
      <c r="D85" s="959"/>
      <c r="E85" s="982" t="s">
        <v>466</v>
      </c>
      <c r="F85" s="983"/>
      <c r="G85" s="984"/>
      <c r="H85" s="1139"/>
      <c r="I85" s="1140"/>
      <c r="J85" s="1140"/>
      <c r="K85" s="1140"/>
      <c r="L85" s="1140"/>
      <c r="M85" s="1140"/>
      <c r="N85" s="1140"/>
      <c r="O85" s="1140"/>
      <c r="P85" s="1141"/>
      <c r="Y85" s="1135"/>
      <c r="Z85" s="958" t="s">
        <v>454</v>
      </c>
      <c r="AA85" s="959"/>
      <c r="AB85" s="982" t="s">
        <v>466</v>
      </c>
      <c r="AC85" s="983"/>
      <c r="AD85" s="984"/>
      <c r="AE85" s="810"/>
      <c r="AF85" s="811"/>
      <c r="AG85" s="811"/>
      <c r="AH85" s="811"/>
      <c r="AI85" s="811"/>
      <c r="AJ85" s="811"/>
      <c r="AK85" s="811"/>
      <c r="AL85" s="811"/>
      <c r="AM85" s="812"/>
    </row>
    <row r="86" spans="2:43" ht="23.5" customHeight="1">
      <c r="B86" s="1135"/>
      <c r="C86" s="1137"/>
      <c r="D86" s="1138"/>
      <c r="E86" s="1142" t="s">
        <v>467</v>
      </c>
      <c r="F86" s="1143"/>
      <c r="G86" s="1144"/>
      <c r="H86" s="1145"/>
      <c r="I86" s="1146"/>
      <c r="J86" s="1146"/>
      <c r="K86" s="1146"/>
      <c r="L86" s="1146"/>
      <c r="M86" s="1146"/>
      <c r="N86" s="1146"/>
      <c r="O86" s="1146"/>
      <c r="P86" s="1147"/>
      <c r="Y86" s="1135"/>
      <c r="Z86" s="1137"/>
      <c r="AA86" s="1138"/>
      <c r="AB86" s="1142" t="s">
        <v>467</v>
      </c>
      <c r="AC86" s="1143"/>
      <c r="AD86" s="1144"/>
      <c r="AE86" s="733"/>
      <c r="AF86" s="734"/>
      <c r="AG86" s="734"/>
      <c r="AH86" s="734"/>
      <c r="AI86" s="734"/>
      <c r="AJ86" s="734"/>
      <c r="AK86" s="734"/>
      <c r="AL86" s="734"/>
      <c r="AM86" s="735"/>
    </row>
    <row r="87" spans="2:43" ht="27" customHeight="1">
      <c r="B87" s="1135"/>
      <c r="C87" s="1137"/>
      <c r="D87" s="1138"/>
      <c r="E87" s="1148" t="s">
        <v>608</v>
      </c>
      <c r="F87" s="1149"/>
      <c r="G87" s="1150"/>
      <c r="H87" s="880"/>
      <c r="I87" s="881"/>
      <c r="J87" s="881"/>
      <c r="K87" s="881"/>
      <c r="L87" s="881"/>
      <c r="M87" s="881"/>
      <c r="N87" s="881"/>
      <c r="O87" s="1167"/>
      <c r="P87" s="1168"/>
      <c r="Y87" s="1135"/>
      <c r="Z87" s="1137"/>
      <c r="AA87" s="1138"/>
      <c r="AB87" s="1148" t="s">
        <v>608</v>
      </c>
      <c r="AC87" s="1149"/>
      <c r="AD87" s="1150"/>
      <c r="AE87" s="723"/>
      <c r="AF87" s="724"/>
      <c r="AG87" s="724"/>
      <c r="AH87" s="724"/>
      <c r="AI87" s="724"/>
      <c r="AJ87" s="724"/>
      <c r="AK87" s="724"/>
      <c r="AL87" s="1247"/>
      <c r="AM87" s="1248"/>
    </row>
    <row r="88" spans="2:43" ht="24.5" customHeight="1">
      <c r="B88" s="1136"/>
      <c r="C88" s="760"/>
      <c r="D88" s="960"/>
      <c r="E88" s="927" t="s">
        <v>384</v>
      </c>
      <c r="F88" s="945"/>
      <c r="G88" s="1151"/>
      <c r="H88" s="909"/>
      <c r="I88" s="910"/>
      <c r="J88" s="910"/>
      <c r="K88" s="910"/>
      <c r="L88" s="910"/>
      <c r="M88" s="910"/>
      <c r="N88" s="910"/>
      <c r="O88" s="910"/>
      <c r="P88" s="911"/>
      <c r="Y88" s="1136"/>
      <c r="Z88" s="760"/>
      <c r="AA88" s="960"/>
      <c r="AB88" s="927" t="s">
        <v>384</v>
      </c>
      <c r="AC88" s="945"/>
      <c r="AD88" s="1151"/>
      <c r="AE88" s="727"/>
      <c r="AF88" s="728"/>
      <c r="AG88" s="728"/>
      <c r="AH88" s="728"/>
      <c r="AI88" s="728"/>
      <c r="AJ88" s="728"/>
      <c r="AK88" s="728"/>
      <c r="AL88" s="728"/>
      <c r="AM88" s="729"/>
    </row>
    <row r="89" spans="2:43" ht="20.5" customHeight="1">
      <c r="B89" s="1134" t="s">
        <v>596</v>
      </c>
      <c r="C89" s="1156" t="s">
        <v>433</v>
      </c>
      <c r="D89" s="1157"/>
      <c r="E89" s="1158"/>
      <c r="F89" s="1159"/>
      <c r="G89" s="1159"/>
      <c r="H89" s="1159"/>
      <c r="I89" s="1159"/>
      <c r="J89" s="1160"/>
      <c r="K89" s="68"/>
      <c r="L89" s="69"/>
      <c r="M89" s="67"/>
      <c r="N89" s="69"/>
      <c r="O89" s="69"/>
      <c r="P89" s="69"/>
      <c r="Q89" s="69"/>
      <c r="R89" s="69"/>
      <c r="S89" s="69"/>
      <c r="T89" s="69"/>
      <c r="U89" s="69"/>
      <c r="V89" s="69"/>
      <c r="W89" s="69"/>
      <c r="Y89" s="1134" t="s">
        <v>596</v>
      </c>
      <c r="Z89" s="1156" t="s">
        <v>433</v>
      </c>
      <c r="AA89" s="1157"/>
      <c r="AB89" s="1251"/>
      <c r="AC89" s="1252"/>
      <c r="AD89" s="1252"/>
      <c r="AE89" s="1252"/>
      <c r="AF89" s="1252"/>
      <c r="AG89" s="1253"/>
      <c r="AH89" s="68"/>
      <c r="AI89" s="69"/>
      <c r="AJ89" s="67"/>
      <c r="AK89" s="69"/>
      <c r="AL89" s="69"/>
      <c r="AM89" s="69"/>
      <c r="AN89" s="69"/>
      <c r="AO89" s="69"/>
      <c r="AP89" s="69"/>
      <c r="AQ89" s="69"/>
    </row>
    <row r="90" spans="2:43" ht="23" customHeight="1">
      <c r="B90" s="1135"/>
      <c r="C90" s="958" t="s">
        <v>609</v>
      </c>
      <c r="D90" s="583"/>
      <c r="E90" s="982" t="s">
        <v>540</v>
      </c>
      <c r="F90" s="983"/>
      <c r="G90" s="755" t="s">
        <v>417</v>
      </c>
      <c r="H90" s="1166"/>
      <c r="I90" s="1161"/>
      <c r="J90" s="873"/>
      <c r="K90" s="186" t="s">
        <v>56</v>
      </c>
      <c r="L90" s="755" t="s">
        <v>392</v>
      </c>
      <c r="M90" s="985"/>
      <c r="N90" s="1161"/>
      <c r="O90" s="873"/>
      <c r="P90" s="186" t="s">
        <v>56</v>
      </c>
      <c r="Y90" s="1135"/>
      <c r="Z90" s="958" t="s">
        <v>609</v>
      </c>
      <c r="AA90" s="583"/>
      <c r="AB90" s="982" t="s">
        <v>540</v>
      </c>
      <c r="AC90" s="983"/>
      <c r="AD90" s="755" t="s">
        <v>417</v>
      </c>
      <c r="AE90" s="1166"/>
      <c r="AF90" s="1258"/>
      <c r="AG90" s="1259"/>
      <c r="AH90" s="186" t="s">
        <v>56</v>
      </c>
      <c r="AI90" s="755" t="s">
        <v>392</v>
      </c>
      <c r="AJ90" s="985"/>
      <c r="AK90" s="1258"/>
      <c r="AL90" s="1259"/>
      <c r="AM90" s="186" t="s">
        <v>56</v>
      </c>
    </row>
    <row r="91" spans="2:43" ht="25" customHeight="1">
      <c r="B91" s="1135"/>
      <c r="C91" s="1137"/>
      <c r="D91" s="1165"/>
      <c r="E91" s="1162" t="s">
        <v>452</v>
      </c>
      <c r="F91" s="1163"/>
      <c r="G91" s="1162" t="s">
        <v>418</v>
      </c>
      <c r="H91" s="1164"/>
      <c r="I91" s="1152"/>
      <c r="J91" s="1153"/>
      <c r="K91" s="184" t="s">
        <v>56</v>
      </c>
      <c r="L91" s="760" t="s">
        <v>419</v>
      </c>
      <c r="M91" s="960"/>
      <c r="N91" s="1152"/>
      <c r="O91" s="1153"/>
      <c r="P91" s="185" t="s">
        <v>56</v>
      </c>
      <c r="Y91" s="1135"/>
      <c r="Z91" s="1137"/>
      <c r="AA91" s="1165"/>
      <c r="AB91" s="1162" t="s">
        <v>452</v>
      </c>
      <c r="AC91" s="1163"/>
      <c r="AD91" s="1162" t="s">
        <v>418</v>
      </c>
      <c r="AE91" s="1164"/>
      <c r="AF91" s="1260"/>
      <c r="AG91" s="1261"/>
      <c r="AH91" s="184" t="s">
        <v>56</v>
      </c>
      <c r="AI91" s="760" t="s">
        <v>419</v>
      </c>
      <c r="AJ91" s="960"/>
      <c r="AK91" s="1260"/>
      <c r="AL91" s="1261"/>
      <c r="AM91" s="185" t="s">
        <v>56</v>
      </c>
    </row>
    <row r="92" spans="2:43" ht="22" customHeight="1">
      <c r="B92" s="1135"/>
      <c r="C92" s="760"/>
      <c r="D92" s="584"/>
      <c r="E92" s="644" t="s">
        <v>601</v>
      </c>
      <c r="F92" s="575"/>
      <c r="G92" s="576"/>
      <c r="H92" s="1154">
        <f>SUM(I90,N90,I91,N91)</f>
        <v>0</v>
      </c>
      <c r="I92" s="1155"/>
      <c r="J92" s="1155"/>
      <c r="K92" s="1155"/>
      <c r="L92" s="1155"/>
      <c r="M92" s="1155"/>
      <c r="N92" s="90" t="s">
        <v>56</v>
      </c>
      <c r="O92" s="575"/>
      <c r="P92" s="576"/>
      <c r="Y92" s="1135"/>
      <c r="Z92" s="760"/>
      <c r="AA92" s="584"/>
      <c r="AB92" s="644" t="s">
        <v>601</v>
      </c>
      <c r="AC92" s="575"/>
      <c r="AD92" s="576"/>
      <c r="AE92" s="1154">
        <f>SUM(AF90,AK90,AF91,AK91)</f>
        <v>0</v>
      </c>
      <c r="AF92" s="1155"/>
      <c r="AG92" s="1155"/>
      <c r="AH92" s="1155"/>
      <c r="AI92" s="1155"/>
      <c r="AJ92" s="1155"/>
      <c r="AK92" s="90" t="s">
        <v>56</v>
      </c>
      <c r="AL92" s="575"/>
      <c r="AM92" s="576"/>
    </row>
    <row r="93" spans="2:43" ht="23.5" customHeight="1">
      <c r="B93" s="1135"/>
      <c r="C93" s="958" t="s">
        <v>454</v>
      </c>
      <c r="D93" s="959"/>
      <c r="E93" s="982" t="s">
        <v>466</v>
      </c>
      <c r="F93" s="983"/>
      <c r="G93" s="984"/>
      <c r="H93" s="1139"/>
      <c r="I93" s="1140"/>
      <c r="J93" s="1140"/>
      <c r="K93" s="1140"/>
      <c r="L93" s="1140"/>
      <c r="M93" s="1140"/>
      <c r="N93" s="1140"/>
      <c r="O93" s="1140"/>
      <c r="P93" s="1141"/>
      <c r="Y93" s="1135"/>
      <c r="Z93" s="958" t="s">
        <v>454</v>
      </c>
      <c r="AA93" s="959"/>
      <c r="AB93" s="982" t="s">
        <v>466</v>
      </c>
      <c r="AC93" s="983"/>
      <c r="AD93" s="984"/>
      <c r="AE93" s="810"/>
      <c r="AF93" s="811"/>
      <c r="AG93" s="811"/>
      <c r="AH93" s="811"/>
      <c r="AI93" s="811"/>
      <c r="AJ93" s="811"/>
      <c r="AK93" s="811"/>
      <c r="AL93" s="811"/>
      <c r="AM93" s="812"/>
    </row>
    <row r="94" spans="2:43" ht="23.5" customHeight="1">
      <c r="B94" s="1135"/>
      <c r="C94" s="1137"/>
      <c r="D94" s="1138"/>
      <c r="E94" s="1142" t="s">
        <v>467</v>
      </c>
      <c r="F94" s="1143"/>
      <c r="G94" s="1144"/>
      <c r="H94" s="1145"/>
      <c r="I94" s="1146"/>
      <c r="J94" s="1146"/>
      <c r="K94" s="1146"/>
      <c r="L94" s="1146"/>
      <c r="M94" s="1146"/>
      <c r="N94" s="1146"/>
      <c r="O94" s="1146"/>
      <c r="P94" s="1147"/>
      <c r="Y94" s="1135"/>
      <c r="Z94" s="1137"/>
      <c r="AA94" s="1138"/>
      <c r="AB94" s="1142" t="s">
        <v>467</v>
      </c>
      <c r="AC94" s="1143"/>
      <c r="AD94" s="1144"/>
      <c r="AE94" s="733"/>
      <c r="AF94" s="734"/>
      <c r="AG94" s="734"/>
      <c r="AH94" s="734"/>
      <c r="AI94" s="734"/>
      <c r="AJ94" s="734"/>
      <c r="AK94" s="734"/>
      <c r="AL94" s="734"/>
      <c r="AM94" s="735"/>
    </row>
    <row r="95" spans="2:43" ht="27" customHeight="1">
      <c r="B95" s="1135"/>
      <c r="C95" s="1137"/>
      <c r="D95" s="1138"/>
      <c r="E95" s="1148" t="s">
        <v>608</v>
      </c>
      <c r="F95" s="1149"/>
      <c r="G95" s="1150"/>
      <c r="H95" s="880"/>
      <c r="I95" s="881"/>
      <c r="J95" s="881"/>
      <c r="K95" s="881"/>
      <c r="L95" s="881"/>
      <c r="M95" s="881"/>
      <c r="N95" s="881"/>
      <c r="O95" s="1167"/>
      <c r="P95" s="1168"/>
      <c r="Y95" s="1135"/>
      <c r="Z95" s="1137"/>
      <c r="AA95" s="1138"/>
      <c r="AB95" s="1148" t="s">
        <v>608</v>
      </c>
      <c r="AC95" s="1149"/>
      <c r="AD95" s="1150"/>
      <c r="AE95" s="723"/>
      <c r="AF95" s="724"/>
      <c r="AG95" s="724"/>
      <c r="AH95" s="724"/>
      <c r="AI95" s="724"/>
      <c r="AJ95" s="724"/>
      <c r="AK95" s="724"/>
      <c r="AL95" s="1247"/>
      <c r="AM95" s="1248"/>
    </row>
    <row r="96" spans="2:43" ht="24.5" customHeight="1">
      <c r="B96" s="1136"/>
      <c r="C96" s="760"/>
      <c r="D96" s="960"/>
      <c r="E96" s="927" t="s">
        <v>384</v>
      </c>
      <c r="F96" s="945"/>
      <c r="G96" s="1151"/>
      <c r="H96" s="909"/>
      <c r="I96" s="910"/>
      <c r="J96" s="910"/>
      <c r="K96" s="910"/>
      <c r="L96" s="910"/>
      <c r="M96" s="910"/>
      <c r="N96" s="910"/>
      <c r="O96" s="910"/>
      <c r="P96" s="911"/>
      <c r="Y96" s="1136"/>
      <c r="Z96" s="760"/>
      <c r="AA96" s="960"/>
      <c r="AB96" s="927" t="s">
        <v>384</v>
      </c>
      <c r="AC96" s="945"/>
      <c r="AD96" s="1151"/>
      <c r="AE96" s="727"/>
      <c r="AF96" s="728"/>
      <c r="AG96" s="728"/>
      <c r="AH96" s="728"/>
      <c r="AI96" s="728"/>
      <c r="AJ96" s="728"/>
      <c r="AK96" s="728"/>
      <c r="AL96" s="728"/>
      <c r="AM96" s="729"/>
    </row>
    <row r="97" spans="2:43" ht="20.5" customHeight="1">
      <c r="B97" s="1134" t="s">
        <v>597</v>
      </c>
      <c r="C97" s="1156" t="s">
        <v>433</v>
      </c>
      <c r="D97" s="1157"/>
      <c r="E97" s="1158"/>
      <c r="F97" s="1159"/>
      <c r="G97" s="1159"/>
      <c r="H97" s="1159"/>
      <c r="I97" s="1159"/>
      <c r="J97" s="1160"/>
      <c r="K97" s="68"/>
      <c r="L97" s="69"/>
      <c r="M97" s="67"/>
      <c r="N97" s="69"/>
      <c r="O97" s="69"/>
      <c r="P97" s="69"/>
      <c r="Q97" s="69"/>
      <c r="R97" s="69"/>
      <c r="S97" s="69"/>
      <c r="T97" s="69"/>
      <c r="U97" s="69"/>
      <c r="V97" s="69"/>
      <c r="W97" s="69"/>
      <c r="Y97" s="1134" t="s">
        <v>597</v>
      </c>
      <c r="Z97" s="1156" t="s">
        <v>433</v>
      </c>
      <c r="AA97" s="1157"/>
      <c r="AB97" s="1251"/>
      <c r="AC97" s="1252"/>
      <c r="AD97" s="1252"/>
      <c r="AE97" s="1252"/>
      <c r="AF97" s="1252"/>
      <c r="AG97" s="1253"/>
      <c r="AH97" s="68"/>
      <c r="AI97" s="69"/>
      <c r="AJ97" s="67"/>
      <c r="AK97" s="69"/>
      <c r="AL97" s="69"/>
      <c r="AM97" s="69"/>
      <c r="AN97" s="69"/>
      <c r="AO97" s="69"/>
      <c r="AP97" s="69"/>
      <c r="AQ97" s="69"/>
    </row>
    <row r="98" spans="2:43" ht="23" customHeight="1">
      <c r="B98" s="1135"/>
      <c r="C98" s="958" t="s">
        <v>609</v>
      </c>
      <c r="D98" s="583"/>
      <c r="E98" s="982" t="s">
        <v>540</v>
      </c>
      <c r="F98" s="983"/>
      <c r="G98" s="755" t="s">
        <v>417</v>
      </c>
      <c r="H98" s="1166"/>
      <c r="I98" s="1161"/>
      <c r="J98" s="873"/>
      <c r="K98" s="186" t="s">
        <v>56</v>
      </c>
      <c r="L98" s="755" t="s">
        <v>392</v>
      </c>
      <c r="M98" s="985"/>
      <c r="N98" s="1161"/>
      <c r="O98" s="873"/>
      <c r="P98" s="186" t="s">
        <v>56</v>
      </c>
      <c r="Y98" s="1135"/>
      <c r="Z98" s="958" t="s">
        <v>609</v>
      </c>
      <c r="AA98" s="583"/>
      <c r="AB98" s="982" t="s">
        <v>540</v>
      </c>
      <c r="AC98" s="983"/>
      <c r="AD98" s="755" t="s">
        <v>417</v>
      </c>
      <c r="AE98" s="1166"/>
      <c r="AF98" s="1258"/>
      <c r="AG98" s="1259"/>
      <c r="AH98" s="186" t="s">
        <v>56</v>
      </c>
      <c r="AI98" s="755" t="s">
        <v>392</v>
      </c>
      <c r="AJ98" s="985"/>
      <c r="AK98" s="1258"/>
      <c r="AL98" s="1259"/>
      <c r="AM98" s="186" t="s">
        <v>56</v>
      </c>
    </row>
    <row r="99" spans="2:43" ht="25" customHeight="1">
      <c r="B99" s="1135"/>
      <c r="C99" s="1137"/>
      <c r="D99" s="1165"/>
      <c r="E99" s="1162" t="s">
        <v>452</v>
      </c>
      <c r="F99" s="1163"/>
      <c r="G99" s="1162" t="s">
        <v>418</v>
      </c>
      <c r="H99" s="1164"/>
      <c r="I99" s="1152"/>
      <c r="J99" s="1153"/>
      <c r="K99" s="184" t="s">
        <v>56</v>
      </c>
      <c r="L99" s="760" t="s">
        <v>419</v>
      </c>
      <c r="M99" s="960"/>
      <c r="N99" s="1152"/>
      <c r="O99" s="1153"/>
      <c r="P99" s="185" t="s">
        <v>56</v>
      </c>
      <c r="Y99" s="1135"/>
      <c r="Z99" s="1137"/>
      <c r="AA99" s="1165"/>
      <c r="AB99" s="1162" t="s">
        <v>452</v>
      </c>
      <c r="AC99" s="1163"/>
      <c r="AD99" s="1162" t="s">
        <v>418</v>
      </c>
      <c r="AE99" s="1164"/>
      <c r="AF99" s="1260"/>
      <c r="AG99" s="1261"/>
      <c r="AH99" s="184" t="s">
        <v>56</v>
      </c>
      <c r="AI99" s="760" t="s">
        <v>419</v>
      </c>
      <c r="AJ99" s="960"/>
      <c r="AK99" s="1260"/>
      <c r="AL99" s="1261"/>
      <c r="AM99" s="185" t="s">
        <v>56</v>
      </c>
    </row>
    <row r="100" spans="2:43" ht="22" customHeight="1">
      <c r="B100" s="1135"/>
      <c r="C100" s="760"/>
      <c r="D100" s="584"/>
      <c r="E100" s="644" t="s">
        <v>601</v>
      </c>
      <c r="F100" s="575"/>
      <c r="G100" s="576"/>
      <c r="H100" s="1154">
        <f>SUM(I98,N98,I99,N99)</f>
        <v>0</v>
      </c>
      <c r="I100" s="1155"/>
      <c r="J100" s="1155"/>
      <c r="K100" s="1155"/>
      <c r="L100" s="1155"/>
      <c r="M100" s="1155"/>
      <c r="N100" s="90" t="s">
        <v>56</v>
      </c>
      <c r="O100" s="575"/>
      <c r="P100" s="576"/>
      <c r="Y100" s="1135"/>
      <c r="Z100" s="760"/>
      <c r="AA100" s="584"/>
      <c r="AB100" s="644" t="s">
        <v>601</v>
      </c>
      <c r="AC100" s="575"/>
      <c r="AD100" s="576"/>
      <c r="AE100" s="1154">
        <f>SUM(AF98,AK98,AF99,AK99)</f>
        <v>0</v>
      </c>
      <c r="AF100" s="1155"/>
      <c r="AG100" s="1155"/>
      <c r="AH100" s="1155"/>
      <c r="AI100" s="1155"/>
      <c r="AJ100" s="1155"/>
      <c r="AK100" s="90" t="s">
        <v>56</v>
      </c>
      <c r="AL100" s="575"/>
      <c r="AM100" s="576"/>
    </row>
    <row r="101" spans="2:43" ht="23.5" customHeight="1">
      <c r="B101" s="1135"/>
      <c r="C101" s="958" t="s">
        <v>454</v>
      </c>
      <c r="D101" s="959"/>
      <c r="E101" s="982" t="s">
        <v>466</v>
      </c>
      <c r="F101" s="983"/>
      <c r="G101" s="984"/>
      <c r="H101" s="1139"/>
      <c r="I101" s="1140"/>
      <c r="J101" s="1140"/>
      <c r="K101" s="1140"/>
      <c r="L101" s="1140"/>
      <c r="M101" s="1140"/>
      <c r="N101" s="1140"/>
      <c r="O101" s="1140"/>
      <c r="P101" s="1141"/>
      <c r="Y101" s="1135"/>
      <c r="Z101" s="958" t="s">
        <v>454</v>
      </c>
      <c r="AA101" s="959"/>
      <c r="AB101" s="982" t="s">
        <v>466</v>
      </c>
      <c r="AC101" s="983"/>
      <c r="AD101" s="984"/>
      <c r="AE101" s="810"/>
      <c r="AF101" s="811"/>
      <c r="AG101" s="811"/>
      <c r="AH101" s="811"/>
      <c r="AI101" s="811"/>
      <c r="AJ101" s="811"/>
      <c r="AK101" s="811"/>
      <c r="AL101" s="811"/>
      <c r="AM101" s="812"/>
    </row>
    <row r="102" spans="2:43" ht="23.5" customHeight="1">
      <c r="B102" s="1135"/>
      <c r="C102" s="1137"/>
      <c r="D102" s="1138"/>
      <c r="E102" s="1142" t="s">
        <v>467</v>
      </c>
      <c r="F102" s="1143"/>
      <c r="G102" s="1144"/>
      <c r="H102" s="1145"/>
      <c r="I102" s="1146"/>
      <c r="J102" s="1146"/>
      <c r="K102" s="1146"/>
      <c r="L102" s="1146"/>
      <c r="M102" s="1146"/>
      <c r="N102" s="1146"/>
      <c r="O102" s="1146"/>
      <c r="P102" s="1147"/>
      <c r="Y102" s="1135"/>
      <c r="Z102" s="1137"/>
      <c r="AA102" s="1138"/>
      <c r="AB102" s="1142" t="s">
        <v>467</v>
      </c>
      <c r="AC102" s="1143"/>
      <c r="AD102" s="1144"/>
      <c r="AE102" s="733"/>
      <c r="AF102" s="734"/>
      <c r="AG102" s="734"/>
      <c r="AH102" s="734"/>
      <c r="AI102" s="734"/>
      <c r="AJ102" s="734"/>
      <c r="AK102" s="734"/>
      <c r="AL102" s="734"/>
      <c r="AM102" s="735"/>
    </row>
    <row r="103" spans="2:43" ht="27" customHeight="1">
      <c r="B103" s="1135"/>
      <c r="C103" s="1137"/>
      <c r="D103" s="1138"/>
      <c r="E103" s="1148" t="s">
        <v>608</v>
      </c>
      <c r="F103" s="1149"/>
      <c r="G103" s="1150"/>
      <c r="H103" s="880"/>
      <c r="I103" s="881"/>
      <c r="J103" s="881"/>
      <c r="K103" s="881"/>
      <c r="L103" s="881"/>
      <c r="M103" s="881"/>
      <c r="N103" s="881"/>
      <c r="O103" s="1167"/>
      <c r="P103" s="1168"/>
      <c r="Y103" s="1135"/>
      <c r="Z103" s="1137"/>
      <c r="AA103" s="1138"/>
      <c r="AB103" s="1148" t="s">
        <v>608</v>
      </c>
      <c r="AC103" s="1149"/>
      <c r="AD103" s="1150"/>
      <c r="AE103" s="723"/>
      <c r="AF103" s="724"/>
      <c r="AG103" s="724"/>
      <c r="AH103" s="724"/>
      <c r="AI103" s="724"/>
      <c r="AJ103" s="724"/>
      <c r="AK103" s="724"/>
      <c r="AL103" s="1247"/>
      <c r="AM103" s="1248"/>
    </row>
    <row r="104" spans="2:43" ht="24.5" customHeight="1">
      <c r="B104" s="1136"/>
      <c r="C104" s="760"/>
      <c r="D104" s="960"/>
      <c r="E104" s="927" t="s">
        <v>384</v>
      </c>
      <c r="F104" s="945"/>
      <c r="G104" s="1151"/>
      <c r="H104" s="909"/>
      <c r="I104" s="910"/>
      <c r="J104" s="910"/>
      <c r="K104" s="910"/>
      <c r="L104" s="910"/>
      <c r="M104" s="910"/>
      <c r="N104" s="910"/>
      <c r="O104" s="910"/>
      <c r="P104" s="911"/>
      <c r="Y104" s="1136"/>
      <c r="Z104" s="760"/>
      <c r="AA104" s="960"/>
      <c r="AB104" s="927" t="s">
        <v>384</v>
      </c>
      <c r="AC104" s="945"/>
      <c r="AD104" s="1151"/>
      <c r="AE104" s="727"/>
      <c r="AF104" s="728"/>
      <c r="AG104" s="728"/>
      <c r="AH104" s="728"/>
      <c r="AI104" s="728"/>
      <c r="AJ104" s="728"/>
      <c r="AK104" s="728"/>
      <c r="AL104" s="728"/>
      <c r="AM104" s="729"/>
    </row>
    <row r="105" spans="2:43" ht="20.5" customHeight="1">
      <c r="B105" s="1134" t="s">
        <v>598</v>
      </c>
      <c r="C105" s="1156" t="s">
        <v>433</v>
      </c>
      <c r="D105" s="1157"/>
      <c r="E105" s="1158"/>
      <c r="F105" s="1159"/>
      <c r="G105" s="1159"/>
      <c r="H105" s="1159"/>
      <c r="I105" s="1159"/>
      <c r="J105" s="1160"/>
      <c r="K105" s="68"/>
      <c r="L105" s="69"/>
      <c r="M105" s="67"/>
      <c r="N105" s="69"/>
      <c r="O105" s="69"/>
      <c r="P105" s="69"/>
      <c r="Q105" s="69"/>
      <c r="R105" s="69"/>
      <c r="S105" s="69"/>
      <c r="T105" s="69"/>
      <c r="U105" s="69"/>
      <c r="V105" s="69"/>
      <c r="W105" s="69"/>
      <c r="Y105" s="1134" t="s">
        <v>598</v>
      </c>
      <c r="Z105" s="1156" t="s">
        <v>433</v>
      </c>
      <c r="AA105" s="1157"/>
      <c r="AB105" s="1251">
        <v>45445</v>
      </c>
      <c r="AC105" s="1252"/>
      <c r="AD105" s="1252"/>
      <c r="AE105" s="1252"/>
      <c r="AF105" s="1252"/>
      <c r="AG105" s="1253"/>
      <c r="AH105" s="68"/>
      <c r="AI105" s="69"/>
      <c r="AJ105" s="67"/>
      <c r="AK105" s="69"/>
      <c r="AL105" s="69"/>
      <c r="AM105" s="69"/>
      <c r="AN105" s="69"/>
      <c r="AO105" s="69"/>
      <c r="AP105" s="69"/>
      <c r="AQ105" s="69"/>
    </row>
    <row r="106" spans="2:43" ht="23" customHeight="1">
      <c r="B106" s="1135"/>
      <c r="C106" s="958" t="s">
        <v>609</v>
      </c>
      <c r="D106" s="583"/>
      <c r="E106" s="982" t="s">
        <v>540</v>
      </c>
      <c r="F106" s="983"/>
      <c r="G106" s="755" t="s">
        <v>417</v>
      </c>
      <c r="H106" s="1166"/>
      <c r="I106" s="1161"/>
      <c r="J106" s="873"/>
      <c r="K106" s="186" t="s">
        <v>56</v>
      </c>
      <c r="L106" s="755" t="s">
        <v>392</v>
      </c>
      <c r="M106" s="985"/>
      <c r="N106" s="1161"/>
      <c r="O106" s="873"/>
      <c r="P106" s="186" t="s">
        <v>56</v>
      </c>
      <c r="Y106" s="1135"/>
      <c r="Z106" s="958" t="s">
        <v>609</v>
      </c>
      <c r="AA106" s="583"/>
      <c r="AB106" s="982" t="s">
        <v>540</v>
      </c>
      <c r="AC106" s="983"/>
      <c r="AD106" s="755" t="s">
        <v>417</v>
      </c>
      <c r="AE106" s="1166"/>
      <c r="AF106" s="1258">
        <v>1000</v>
      </c>
      <c r="AG106" s="1259"/>
      <c r="AH106" s="186" t="s">
        <v>56</v>
      </c>
      <c r="AI106" s="755" t="s">
        <v>392</v>
      </c>
      <c r="AJ106" s="985"/>
      <c r="AK106" s="1258">
        <v>2000</v>
      </c>
      <c r="AL106" s="1259"/>
      <c r="AM106" s="186" t="s">
        <v>56</v>
      </c>
    </row>
    <row r="107" spans="2:43" ht="25" customHeight="1">
      <c r="B107" s="1135"/>
      <c r="C107" s="1137"/>
      <c r="D107" s="1165"/>
      <c r="E107" s="1162" t="s">
        <v>452</v>
      </c>
      <c r="F107" s="1163"/>
      <c r="G107" s="1162" t="s">
        <v>418</v>
      </c>
      <c r="H107" s="1164"/>
      <c r="I107" s="1152"/>
      <c r="J107" s="1153"/>
      <c r="K107" s="184" t="s">
        <v>56</v>
      </c>
      <c r="L107" s="760" t="s">
        <v>419</v>
      </c>
      <c r="M107" s="960"/>
      <c r="N107" s="1152"/>
      <c r="O107" s="1153"/>
      <c r="P107" s="185" t="s">
        <v>56</v>
      </c>
      <c r="Y107" s="1135"/>
      <c r="Z107" s="1137"/>
      <c r="AA107" s="1165"/>
      <c r="AB107" s="1162" t="s">
        <v>452</v>
      </c>
      <c r="AC107" s="1163"/>
      <c r="AD107" s="1162" t="s">
        <v>418</v>
      </c>
      <c r="AE107" s="1164"/>
      <c r="AF107" s="1260">
        <v>3000</v>
      </c>
      <c r="AG107" s="1261"/>
      <c r="AH107" s="184" t="s">
        <v>56</v>
      </c>
      <c r="AI107" s="760" t="s">
        <v>419</v>
      </c>
      <c r="AJ107" s="960"/>
      <c r="AK107" s="1260">
        <v>4000</v>
      </c>
      <c r="AL107" s="1261"/>
      <c r="AM107" s="185" t="s">
        <v>56</v>
      </c>
    </row>
    <row r="108" spans="2:43" ht="22" customHeight="1">
      <c r="B108" s="1135"/>
      <c r="C108" s="760"/>
      <c r="D108" s="584"/>
      <c r="E108" s="644" t="s">
        <v>601</v>
      </c>
      <c r="F108" s="575"/>
      <c r="G108" s="576"/>
      <c r="H108" s="1154">
        <f>SUM(I106,N106,I107,N107)</f>
        <v>0</v>
      </c>
      <c r="I108" s="1155"/>
      <c r="J108" s="1155"/>
      <c r="K108" s="1155"/>
      <c r="L108" s="1155"/>
      <c r="M108" s="1155"/>
      <c r="N108" s="90" t="s">
        <v>56</v>
      </c>
      <c r="O108" s="575"/>
      <c r="P108" s="576"/>
      <c r="Y108" s="1135"/>
      <c r="Z108" s="760"/>
      <c r="AA108" s="584"/>
      <c r="AB108" s="644" t="s">
        <v>601</v>
      </c>
      <c r="AC108" s="575"/>
      <c r="AD108" s="576"/>
      <c r="AE108" s="1154">
        <f>SUM(AF106,AK106,AF107,AK107)</f>
        <v>10000</v>
      </c>
      <c r="AF108" s="1155"/>
      <c r="AG108" s="1155"/>
      <c r="AH108" s="1155"/>
      <c r="AI108" s="1155"/>
      <c r="AJ108" s="1155"/>
      <c r="AK108" s="90" t="s">
        <v>56</v>
      </c>
      <c r="AL108" s="575"/>
      <c r="AM108" s="576"/>
    </row>
    <row r="109" spans="2:43" ht="23.5" customHeight="1">
      <c r="B109" s="1135"/>
      <c r="C109" s="958" t="s">
        <v>454</v>
      </c>
      <c r="D109" s="959"/>
      <c r="E109" s="982" t="s">
        <v>466</v>
      </c>
      <c r="F109" s="983"/>
      <c r="G109" s="984"/>
      <c r="H109" s="1139"/>
      <c r="I109" s="1140"/>
      <c r="J109" s="1140"/>
      <c r="K109" s="1140"/>
      <c r="L109" s="1140"/>
      <c r="M109" s="1140"/>
      <c r="N109" s="1140"/>
      <c r="O109" s="1140"/>
      <c r="P109" s="1141"/>
      <c r="Y109" s="1135"/>
      <c r="Z109" s="958" t="s">
        <v>454</v>
      </c>
      <c r="AA109" s="959"/>
      <c r="AB109" s="982" t="s">
        <v>466</v>
      </c>
      <c r="AC109" s="983"/>
      <c r="AD109" s="984"/>
      <c r="AE109" s="810" t="s">
        <v>671</v>
      </c>
      <c r="AF109" s="811"/>
      <c r="AG109" s="811"/>
      <c r="AH109" s="811"/>
      <c r="AI109" s="811"/>
      <c r="AJ109" s="811"/>
      <c r="AK109" s="811"/>
      <c r="AL109" s="811"/>
      <c r="AM109" s="812"/>
    </row>
    <row r="110" spans="2:43" ht="23.5" customHeight="1">
      <c r="B110" s="1135"/>
      <c r="C110" s="1137"/>
      <c r="D110" s="1138"/>
      <c r="E110" s="1142" t="s">
        <v>467</v>
      </c>
      <c r="F110" s="1143"/>
      <c r="G110" s="1144"/>
      <c r="H110" s="1145"/>
      <c r="I110" s="1146"/>
      <c r="J110" s="1146"/>
      <c r="K110" s="1146"/>
      <c r="L110" s="1146"/>
      <c r="M110" s="1146"/>
      <c r="N110" s="1146"/>
      <c r="O110" s="1146"/>
      <c r="P110" s="1147"/>
      <c r="Y110" s="1135"/>
      <c r="Z110" s="1137"/>
      <c r="AA110" s="1138"/>
      <c r="AB110" s="1142" t="s">
        <v>467</v>
      </c>
      <c r="AC110" s="1143"/>
      <c r="AD110" s="1144"/>
      <c r="AE110" s="733" t="s">
        <v>672</v>
      </c>
      <c r="AF110" s="734"/>
      <c r="AG110" s="734"/>
      <c r="AH110" s="734"/>
      <c r="AI110" s="734"/>
      <c r="AJ110" s="734"/>
      <c r="AK110" s="734"/>
      <c r="AL110" s="734"/>
      <c r="AM110" s="735"/>
    </row>
    <row r="111" spans="2:43" ht="27" customHeight="1">
      <c r="B111" s="1135"/>
      <c r="C111" s="1137"/>
      <c r="D111" s="1138"/>
      <c r="E111" s="1148" t="s">
        <v>608</v>
      </c>
      <c r="F111" s="1149"/>
      <c r="G111" s="1150"/>
      <c r="H111" s="880"/>
      <c r="I111" s="881"/>
      <c r="J111" s="881"/>
      <c r="K111" s="881"/>
      <c r="L111" s="881"/>
      <c r="M111" s="881"/>
      <c r="N111" s="881"/>
      <c r="O111" s="1167"/>
      <c r="P111" s="1168"/>
      <c r="Y111" s="1135"/>
      <c r="Z111" s="1137"/>
      <c r="AA111" s="1138"/>
      <c r="AB111" s="1148" t="s">
        <v>608</v>
      </c>
      <c r="AC111" s="1149"/>
      <c r="AD111" s="1150"/>
      <c r="AE111" s="723">
        <v>30000</v>
      </c>
      <c r="AF111" s="724"/>
      <c r="AG111" s="724"/>
      <c r="AH111" s="724"/>
      <c r="AI111" s="724"/>
      <c r="AJ111" s="724"/>
      <c r="AK111" s="724"/>
      <c r="AL111" s="1247" t="s">
        <v>400</v>
      </c>
      <c r="AM111" s="1248"/>
    </row>
    <row r="112" spans="2:43" ht="24.5" customHeight="1">
      <c r="B112" s="1136"/>
      <c r="C112" s="760"/>
      <c r="D112" s="960"/>
      <c r="E112" s="927" t="s">
        <v>384</v>
      </c>
      <c r="F112" s="945"/>
      <c r="G112" s="1151"/>
      <c r="H112" s="909"/>
      <c r="I112" s="910"/>
      <c r="J112" s="910"/>
      <c r="K112" s="910"/>
      <c r="L112" s="910"/>
      <c r="M112" s="910"/>
      <c r="N112" s="910"/>
      <c r="O112" s="910"/>
      <c r="P112" s="911"/>
      <c r="Y112" s="1136"/>
      <c r="Z112" s="760"/>
      <c r="AA112" s="960"/>
      <c r="AB112" s="927" t="s">
        <v>384</v>
      </c>
      <c r="AC112" s="945"/>
      <c r="AD112" s="1151"/>
      <c r="AE112" s="727" t="s">
        <v>673</v>
      </c>
      <c r="AF112" s="728"/>
      <c r="AG112" s="728"/>
      <c r="AH112" s="728"/>
      <c r="AI112" s="728"/>
      <c r="AJ112" s="728"/>
      <c r="AK112" s="728"/>
      <c r="AL112" s="728"/>
      <c r="AM112" s="729"/>
    </row>
  </sheetData>
  <sheetProtection algorithmName="SHA-512" hashValue="QaDrM1geo6HyB2yrCZ7w03VZyHaY99LfytgmKaU5YRNBq/ngqo3MNA0u1Sbw6iOBGwildJil+M7DspTnFGQcpQ==" saltValue="muXn8EzwZTx2ciUZ5RzFng==" spinCount="100000" sheet="1" objects="1" formatCells="0" formatColumns="0" formatRows="0" selectLockedCells="1"/>
  <mergeCells count="596">
    <mergeCell ref="AB112:AD112"/>
    <mergeCell ref="AE112:AM112"/>
    <mergeCell ref="Y105:Y112"/>
    <mergeCell ref="Z105:AA105"/>
    <mergeCell ref="AB105:AG105"/>
    <mergeCell ref="Z106:AA108"/>
    <mergeCell ref="AB106:AC106"/>
    <mergeCell ref="AD106:AE106"/>
    <mergeCell ref="AF106:AG106"/>
    <mergeCell ref="AI106:AJ106"/>
    <mergeCell ref="AK106:AL106"/>
    <mergeCell ref="AB107:AC107"/>
    <mergeCell ref="AD107:AE107"/>
    <mergeCell ref="AF107:AG107"/>
    <mergeCell ref="AI107:AJ107"/>
    <mergeCell ref="AK107:AL107"/>
    <mergeCell ref="AB108:AD108"/>
    <mergeCell ref="AE108:AJ108"/>
    <mergeCell ref="AL108:AM108"/>
    <mergeCell ref="Z109:AA112"/>
    <mergeCell ref="AB109:AD109"/>
    <mergeCell ref="AE109:AM109"/>
    <mergeCell ref="AB110:AD110"/>
    <mergeCell ref="AE110:AM110"/>
    <mergeCell ref="AB111:AD111"/>
    <mergeCell ref="AE111:AK111"/>
    <mergeCell ref="AB101:AD101"/>
    <mergeCell ref="AE101:AM101"/>
    <mergeCell ref="AB102:AD102"/>
    <mergeCell ref="AE102:AM102"/>
    <mergeCell ref="AB103:AD103"/>
    <mergeCell ref="AE103:AK103"/>
    <mergeCell ref="AL103:AM103"/>
    <mergeCell ref="AB104:AD104"/>
    <mergeCell ref="AE104:AM104"/>
    <mergeCell ref="AL111:AM111"/>
    <mergeCell ref="AE94:AM94"/>
    <mergeCell ref="AB95:AD95"/>
    <mergeCell ref="AE95:AK95"/>
    <mergeCell ref="AL95:AM95"/>
    <mergeCell ref="AB96:AD96"/>
    <mergeCell ref="AE96:AM96"/>
    <mergeCell ref="Y97:Y104"/>
    <mergeCell ref="Z97:AA97"/>
    <mergeCell ref="AB97:AG97"/>
    <mergeCell ref="Z98:AA100"/>
    <mergeCell ref="AB98:AC98"/>
    <mergeCell ref="AD98:AE98"/>
    <mergeCell ref="AF98:AG98"/>
    <mergeCell ref="AI98:AJ98"/>
    <mergeCell ref="AK98:AL98"/>
    <mergeCell ref="AB99:AC99"/>
    <mergeCell ref="AD99:AE99"/>
    <mergeCell ref="AF99:AG99"/>
    <mergeCell ref="AI99:AJ99"/>
    <mergeCell ref="AK99:AL99"/>
    <mergeCell ref="AB100:AD100"/>
    <mergeCell ref="AE100:AJ100"/>
    <mergeCell ref="AL100:AM100"/>
    <mergeCell ref="Z101:AA104"/>
    <mergeCell ref="AL87:AM87"/>
    <mergeCell ref="AB88:AD88"/>
    <mergeCell ref="AE88:AM88"/>
    <mergeCell ref="Y89:Y96"/>
    <mergeCell ref="Z89:AA89"/>
    <mergeCell ref="AB89:AG89"/>
    <mergeCell ref="Z90:AA92"/>
    <mergeCell ref="AB90:AC90"/>
    <mergeCell ref="AD90:AE90"/>
    <mergeCell ref="AF90:AG90"/>
    <mergeCell ref="AI90:AJ90"/>
    <mergeCell ref="AK90:AL90"/>
    <mergeCell ref="AB91:AC91"/>
    <mergeCell ref="AD91:AE91"/>
    <mergeCell ref="AF91:AG91"/>
    <mergeCell ref="AI91:AJ91"/>
    <mergeCell ref="AK91:AL91"/>
    <mergeCell ref="AB92:AD92"/>
    <mergeCell ref="AE92:AJ92"/>
    <mergeCell ref="AL92:AM92"/>
    <mergeCell ref="Z93:AA96"/>
    <mergeCell ref="AB93:AD93"/>
    <mergeCell ref="AE93:AM93"/>
    <mergeCell ref="AB94:AD94"/>
    <mergeCell ref="Y81:Y88"/>
    <mergeCell ref="Z81:AA81"/>
    <mergeCell ref="AB81:AG81"/>
    <mergeCell ref="Z82:AA84"/>
    <mergeCell ref="AB82:AC82"/>
    <mergeCell ref="AD82:AE82"/>
    <mergeCell ref="AF82:AG82"/>
    <mergeCell ref="AI82:AJ82"/>
    <mergeCell ref="AK82:AL82"/>
    <mergeCell ref="AB83:AC83"/>
    <mergeCell ref="AD83:AE83"/>
    <mergeCell ref="AF83:AG83"/>
    <mergeCell ref="AI83:AJ83"/>
    <mergeCell ref="AK83:AL83"/>
    <mergeCell ref="AB84:AD84"/>
    <mergeCell ref="AE84:AJ84"/>
    <mergeCell ref="AL84:AM84"/>
    <mergeCell ref="Z85:AA88"/>
    <mergeCell ref="AB85:AD85"/>
    <mergeCell ref="AE85:AM85"/>
    <mergeCell ref="AB86:AD86"/>
    <mergeCell ref="AE86:AM86"/>
    <mergeCell ref="AB87:AD87"/>
    <mergeCell ref="AE87:AK87"/>
    <mergeCell ref="AB77:AD77"/>
    <mergeCell ref="AE77:AM77"/>
    <mergeCell ref="AB78:AD78"/>
    <mergeCell ref="AE78:AM78"/>
    <mergeCell ref="AB79:AD79"/>
    <mergeCell ref="AE79:AK79"/>
    <mergeCell ref="AL79:AM79"/>
    <mergeCell ref="AB80:AD80"/>
    <mergeCell ref="AE80:AM80"/>
    <mergeCell ref="AE70:AM70"/>
    <mergeCell ref="AB71:AD71"/>
    <mergeCell ref="AE71:AK71"/>
    <mergeCell ref="AL71:AM71"/>
    <mergeCell ref="AB72:AD72"/>
    <mergeCell ref="AE72:AM72"/>
    <mergeCell ref="Y73:Y80"/>
    <mergeCell ref="Z73:AA73"/>
    <mergeCell ref="AB73:AG73"/>
    <mergeCell ref="Z74:AA76"/>
    <mergeCell ref="AB74:AC74"/>
    <mergeCell ref="AD74:AE74"/>
    <mergeCell ref="AF74:AG74"/>
    <mergeCell ref="AI74:AJ74"/>
    <mergeCell ref="AK74:AL74"/>
    <mergeCell ref="AB75:AC75"/>
    <mergeCell ref="AD75:AE75"/>
    <mergeCell ref="AF75:AG75"/>
    <mergeCell ref="AI75:AJ75"/>
    <mergeCell ref="AK75:AL75"/>
    <mergeCell ref="AB76:AD76"/>
    <mergeCell ref="AE76:AJ76"/>
    <mergeCell ref="AL76:AM76"/>
    <mergeCell ref="Z77:AA80"/>
    <mergeCell ref="AL63:AM63"/>
    <mergeCell ref="AB64:AD64"/>
    <mergeCell ref="AE64:AM64"/>
    <mergeCell ref="Y65:Y72"/>
    <mergeCell ref="Z65:AA65"/>
    <mergeCell ref="AB65:AG65"/>
    <mergeCell ref="Z66:AA68"/>
    <mergeCell ref="AB66:AC66"/>
    <mergeCell ref="AD66:AE66"/>
    <mergeCell ref="AF66:AG66"/>
    <mergeCell ref="AI66:AJ66"/>
    <mergeCell ref="AK66:AL66"/>
    <mergeCell ref="AB67:AC67"/>
    <mergeCell ref="AD67:AE67"/>
    <mergeCell ref="AF67:AG67"/>
    <mergeCell ref="AI67:AJ67"/>
    <mergeCell ref="AK67:AL67"/>
    <mergeCell ref="AB68:AD68"/>
    <mergeCell ref="AE68:AJ68"/>
    <mergeCell ref="AL68:AM68"/>
    <mergeCell ref="Z69:AA72"/>
    <mergeCell ref="AB69:AD69"/>
    <mergeCell ref="AE69:AM69"/>
    <mergeCell ref="AB70:AD70"/>
    <mergeCell ref="Y57:Y64"/>
    <mergeCell ref="Z57:AA57"/>
    <mergeCell ref="AB57:AG57"/>
    <mergeCell ref="Z58:AA60"/>
    <mergeCell ref="AB58:AC58"/>
    <mergeCell ref="AD58:AE58"/>
    <mergeCell ref="AF58:AG58"/>
    <mergeCell ref="AI58:AJ58"/>
    <mergeCell ref="AK58:AL58"/>
    <mergeCell ref="AB59:AC59"/>
    <mergeCell ref="AD59:AE59"/>
    <mergeCell ref="AF59:AG59"/>
    <mergeCell ref="AI59:AJ59"/>
    <mergeCell ref="AK59:AL59"/>
    <mergeCell ref="AB60:AD60"/>
    <mergeCell ref="AE60:AJ60"/>
    <mergeCell ref="AL60:AM60"/>
    <mergeCell ref="Z61:AA64"/>
    <mergeCell ref="AB61:AD61"/>
    <mergeCell ref="AE61:AM61"/>
    <mergeCell ref="AB62:AD62"/>
    <mergeCell ref="AE62:AM62"/>
    <mergeCell ref="AB63:AD63"/>
    <mergeCell ref="AE63:AK63"/>
    <mergeCell ref="Z53:AA56"/>
    <mergeCell ref="AB53:AD53"/>
    <mergeCell ref="AE53:AM53"/>
    <mergeCell ref="AB54:AD54"/>
    <mergeCell ref="AE54:AM54"/>
    <mergeCell ref="AB55:AD55"/>
    <mergeCell ref="AE55:AK55"/>
    <mergeCell ref="AL55:AM55"/>
    <mergeCell ref="AB56:AD56"/>
    <mergeCell ref="AE56:AM56"/>
    <mergeCell ref="AB46:AD46"/>
    <mergeCell ref="AE46:AM46"/>
    <mergeCell ref="AB47:AD47"/>
    <mergeCell ref="AE47:AK47"/>
    <mergeCell ref="AL47:AM47"/>
    <mergeCell ref="AB48:AD48"/>
    <mergeCell ref="AE48:AM48"/>
    <mergeCell ref="Y49:Y56"/>
    <mergeCell ref="Z49:AA49"/>
    <mergeCell ref="AB49:AG49"/>
    <mergeCell ref="Z50:AA52"/>
    <mergeCell ref="AB50:AC50"/>
    <mergeCell ref="AD50:AE50"/>
    <mergeCell ref="AF50:AG50"/>
    <mergeCell ref="AI50:AJ50"/>
    <mergeCell ref="AK50:AL50"/>
    <mergeCell ref="AB51:AC51"/>
    <mergeCell ref="AD51:AE51"/>
    <mergeCell ref="AF51:AG51"/>
    <mergeCell ref="AI51:AJ51"/>
    <mergeCell ref="AK51:AL51"/>
    <mergeCell ref="AB52:AD52"/>
    <mergeCell ref="AE52:AJ52"/>
    <mergeCell ref="AL52:AM52"/>
    <mergeCell ref="AK35:AL35"/>
    <mergeCell ref="AB36:AD36"/>
    <mergeCell ref="AE36:AJ36"/>
    <mergeCell ref="AL36:AM36"/>
    <mergeCell ref="Y41:Y48"/>
    <mergeCell ref="Z41:AA41"/>
    <mergeCell ref="AB41:AG41"/>
    <mergeCell ref="Z42:AA44"/>
    <mergeCell ref="AB42:AC42"/>
    <mergeCell ref="AD42:AE42"/>
    <mergeCell ref="AF42:AG42"/>
    <mergeCell ref="AI42:AJ42"/>
    <mergeCell ref="AK42:AL42"/>
    <mergeCell ref="AB43:AC43"/>
    <mergeCell ref="AD43:AE43"/>
    <mergeCell ref="AF43:AG43"/>
    <mergeCell ref="AI43:AJ43"/>
    <mergeCell ref="AK43:AL43"/>
    <mergeCell ref="AB44:AD44"/>
    <mergeCell ref="AE44:AJ44"/>
    <mergeCell ref="AL44:AM44"/>
    <mergeCell ref="Z45:AA48"/>
    <mergeCell ref="AB45:AD45"/>
    <mergeCell ref="AE45:AM45"/>
    <mergeCell ref="Y29:AB29"/>
    <mergeCell ref="Y33:Y40"/>
    <mergeCell ref="Z33:AA33"/>
    <mergeCell ref="AB33:AG33"/>
    <mergeCell ref="Z34:AA36"/>
    <mergeCell ref="AB34:AC34"/>
    <mergeCell ref="AD34:AE34"/>
    <mergeCell ref="AF34:AG34"/>
    <mergeCell ref="AI34:AJ34"/>
    <mergeCell ref="Z37:AA40"/>
    <mergeCell ref="AB37:AD37"/>
    <mergeCell ref="AE37:AM37"/>
    <mergeCell ref="AB38:AD38"/>
    <mergeCell ref="AE38:AM38"/>
    <mergeCell ref="AB39:AD39"/>
    <mergeCell ref="AE39:AK39"/>
    <mergeCell ref="AL39:AM39"/>
    <mergeCell ref="AB40:AD40"/>
    <mergeCell ref="AE40:AM40"/>
    <mergeCell ref="AK34:AL34"/>
    <mergeCell ref="AB35:AC35"/>
    <mergeCell ref="AD35:AE35"/>
    <mergeCell ref="AF35:AG35"/>
    <mergeCell ref="AI35:AJ35"/>
    <mergeCell ref="AC25:AI25"/>
    <mergeCell ref="AJ25:AK25"/>
    <mergeCell ref="AL25:AP25"/>
    <mergeCell ref="Y26:AB26"/>
    <mergeCell ref="AG26:AI26"/>
    <mergeCell ref="AM26:AN26"/>
    <mergeCell ref="AO26:AP26"/>
    <mergeCell ref="Y27:AB28"/>
    <mergeCell ref="AC28:AP28"/>
    <mergeCell ref="Y11:AD11"/>
    <mergeCell ref="AE11:AM11"/>
    <mergeCell ref="Y12:AD12"/>
    <mergeCell ref="AE12:AM12"/>
    <mergeCell ref="Y13:AD13"/>
    <mergeCell ref="AE13:AM13"/>
    <mergeCell ref="Y15:Y19"/>
    <mergeCell ref="AE15:AL15"/>
    <mergeCell ref="AE16:AL16"/>
    <mergeCell ref="Z17:AB18"/>
    <mergeCell ref="AE17:AL17"/>
    <mergeCell ref="AE18:AL18"/>
    <mergeCell ref="AE19:AL19"/>
    <mergeCell ref="Y20:Y22"/>
    <mergeCell ref="AE20:AL20"/>
    <mergeCell ref="AE21:AL21"/>
    <mergeCell ref="AE22:AL22"/>
    <mergeCell ref="Y25:AB25"/>
    <mergeCell ref="H111:N111"/>
    <mergeCell ref="O111:P111"/>
    <mergeCell ref="H112:P112"/>
    <mergeCell ref="H22:O22"/>
    <mergeCell ref="H87:N87"/>
    <mergeCell ref="O87:P87"/>
    <mergeCell ref="H88:P88"/>
    <mergeCell ref="H95:N95"/>
    <mergeCell ref="O95:P95"/>
    <mergeCell ref="H96:P96"/>
    <mergeCell ref="H103:N103"/>
    <mergeCell ref="O103:P103"/>
    <mergeCell ref="H104:P104"/>
    <mergeCell ref="L34:M34"/>
    <mergeCell ref="O52:P52"/>
    <mergeCell ref="L50:M50"/>
    <mergeCell ref="N50:O50"/>
    <mergeCell ref="L51:M51"/>
    <mergeCell ref="N51:O51"/>
    <mergeCell ref="N59:O59"/>
    <mergeCell ref="N58:O58"/>
    <mergeCell ref="N82:O82"/>
    <mergeCell ref="L106:M106"/>
    <mergeCell ref="P26:Q26"/>
    <mergeCell ref="R26:S26"/>
    <mergeCell ref="B27:E28"/>
    <mergeCell ref="C106:D108"/>
    <mergeCell ref="E106:F106"/>
    <mergeCell ref="G106:H106"/>
    <mergeCell ref="I106:J106"/>
    <mergeCell ref="E107:F107"/>
    <mergeCell ref="G107:H107"/>
    <mergeCell ref="H40:P40"/>
    <mergeCell ref="H47:N47"/>
    <mergeCell ref="O47:P47"/>
    <mergeCell ref="H48:P48"/>
    <mergeCell ref="H55:N55"/>
    <mergeCell ref="O55:P55"/>
    <mergeCell ref="H56:P56"/>
    <mergeCell ref="H63:N63"/>
    <mergeCell ref="O63:P63"/>
    <mergeCell ref="H64:P64"/>
    <mergeCell ref="H71:N71"/>
    <mergeCell ref="O71:P71"/>
    <mergeCell ref="H72:P72"/>
    <mergeCell ref="H79:N79"/>
    <mergeCell ref="G67:H67"/>
    <mergeCell ref="B11:G11"/>
    <mergeCell ref="B13:G13"/>
    <mergeCell ref="B12:G12"/>
    <mergeCell ref="B15:B19"/>
    <mergeCell ref="B29:E29"/>
    <mergeCell ref="B20:B22"/>
    <mergeCell ref="C17:E18"/>
    <mergeCell ref="B26:E26"/>
    <mergeCell ref="J26:L26"/>
    <mergeCell ref="B25:E25"/>
    <mergeCell ref="F25:L25"/>
    <mergeCell ref="H68:M68"/>
    <mergeCell ref="L67:M67"/>
    <mergeCell ref="N67:O67"/>
    <mergeCell ref="O68:P68"/>
    <mergeCell ref="E71:G71"/>
    <mergeCell ref="E72:G72"/>
    <mergeCell ref="C57:D57"/>
    <mergeCell ref="B49:B56"/>
    <mergeCell ref="B57:B64"/>
    <mergeCell ref="E57:J57"/>
    <mergeCell ref="C58:D60"/>
    <mergeCell ref="E58:F58"/>
    <mergeCell ref="G58:H58"/>
    <mergeCell ref="I58:J58"/>
    <mergeCell ref="L58:M58"/>
    <mergeCell ref="E59:F59"/>
    <mergeCell ref="G59:H59"/>
    <mergeCell ref="I59:J59"/>
    <mergeCell ref="L59:M59"/>
    <mergeCell ref="E60:G60"/>
    <mergeCell ref="H60:M60"/>
    <mergeCell ref="O60:P60"/>
    <mergeCell ref="C61:D64"/>
    <mergeCell ref="E61:G61"/>
    <mergeCell ref="H61:P61"/>
    <mergeCell ref="E62:G62"/>
    <mergeCell ref="H62:P62"/>
    <mergeCell ref="E63:G63"/>
    <mergeCell ref="E64:G64"/>
    <mergeCell ref="E84:G84"/>
    <mergeCell ref="H84:M84"/>
    <mergeCell ref="O84:P84"/>
    <mergeCell ref="C65:D65"/>
    <mergeCell ref="E65:J65"/>
    <mergeCell ref="I67:J67"/>
    <mergeCell ref="E68:G68"/>
    <mergeCell ref="C69:D72"/>
    <mergeCell ref="E69:G69"/>
    <mergeCell ref="H69:P69"/>
    <mergeCell ref="E70:G70"/>
    <mergeCell ref="H70:P70"/>
    <mergeCell ref="C66:D68"/>
    <mergeCell ref="E66:F66"/>
    <mergeCell ref="G66:H66"/>
    <mergeCell ref="I66:J66"/>
    <mergeCell ref="L66:M66"/>
    <mergeCell ref="N66:O66"/>
    <mergeCell ref="E67:F67"/>
    <mergeCell ref="L83:M83"/>
    <mergeCell ref="C81:D81"/>
    <mergeCell ref="E81:J81"/>
    <mergeCell ref="I83:J83"/>
    <mergeCell ref="N83:O83"/>
    <mergeCell ref="N106:O106"/>
    <mergeCell ref="C98:D100"/>
    <mergeCell ref="E98:F98"/>
    <mergeCell ref="G98:H98"/>
    <mergeCell ref="I98:J98"/>
    <mergeCell ref="L98:M98"/>
    <mergeCell ref="N98:O98"/>
    <mergeCell ref="E99:F99"/>
    <mergeCell ref="G99:H99"/>
    <mergeCell ref="H100:M100"/>
    <mergeCell ref="L99:M99"/>
    <mergeCell ref="N99:O99"/>
    <mergeCell ref="O100:P100"/>
    <mergeCell ref="I99:J99"/>
    <mergeCell ref="E100:G100"/>
    <mergeCell ref="C101:D104"/>
    <mergeCell ref="E101:G101"/>
    <mergeCell ref="H101:P101"/>
    <mergeCell ref="E102:G102"/>
    <mergeCell ref="H102:P102"/>
    <mergeCell ref="E105:J105"/>
    <mergeCell ref="N34:O34"/>
    <mergeCell ref="N35:O35"/>
    <mergeCell ref="H36:M36"/>
    <mergeCell ref="C34:D36"/>
    <mergeCell ref="O36:P36"/>
    <mergeCell ref="C37:D40"/>
    <mergeCell ref="H37:P37"/>
    <mergeCell ref="E37:G37"/>
    <mergeCell ref="E38:G38"/>
    <mergeCell ref="E39:G39"/>
    <mergeCell ref="E40:G40"/>
    <mergeCell ref="H38:P38"/>
    <mergeCell ref="O39:P39"/>
    <mergeCell ref="L42:M42"/>
    <mergeCell ref="N42:O42"/>
    <mergeCell ref="C49:D49"/>
    <mergeCell ref="E49:J49"/>
    <mergeCell ref="C42:D44"/>
    <mergeCell ref="E42:F42"/>
    <mergeCell ref="I43:J43"/>
    <mergeCell ref="E44:G44"/>
    <mergeCell ref="H44:M44"/>
    <mergeCell ref="C45:D48"/>
    <mergeCell ref="E45:G45"/>
    <mergeCell ref="H45:P45"/>
    <mergeCell ref="E46:G46"/>
    <mergeCell ref="H46:P46"/>
    <mergeCell ref="E47:G47"/>
    <mergeCell ref="L43:M43"/>
    <mergeCell ref="N43:O43"/>
    <mergeCell ref="O44:P44"/>
    <mergeCell ref="E55:G55"/>
    <mergeCell ref="E56:G56"/>
    <mergeCell ref="C50:D52"/>
    <mergeCell ref="E50:F50"/>
    <mergeCell ref="G50:H50"/>
    <mergeCell ref="I50:J50"/>
    <mergeCell ref="E51:F51"/>
    <mergeCell ref="C33:D33"/>
    <mergeCell ref="E33:J33"/>
    <mergeCell ref="I34:J34"/>
    <mergeCell ref="I35:J35"/>
    <mergeCell ref="C53:D56"/>
    <mergeCell ref="E53:G53"/>
    <mergeCell ref="H53:P53"/>
    <mergeCell ref="E54:G54"/>
    <mergeCell ref="H54:P54"/>
    <mergeCell ref="G51:H51"/>
    <mergeCell ref="I51:J51"/>
    <mergeCell ref="E52:G52"/>
    <mergeCell ref="H52:M52"/>
    <mergeCell ref="G42:H42"/>
    <mergeCell ref="I42:J42"/>
    <mergeCell ref="E43:F43"/>
    <mergeCell ref="G43:H43"/>
    <mergeCell ref="B33:B40"/>
    <mergeCell ref="C41:D41"/>
    <mergeCell ref="E41:J41"/>
    <mergeCell ref="B41:B48"/>
    <mergeCell ref="H39:N39"/>
    <mergeCell ref="H11:P11"/>
    <mergeCell ref="H21:O21"/>
    <mergeCell ref="H20:O20"/>
    <mergeCell ref="H19:O19"/>
    <mergeCell ref="H15:O15"/>
    <mergeCell ref="H16:O16"/>
    <mergeCell ref="H17:O17"/>
    <mergeCell ref="H18:O18"/>
    <mergeCell ref="H12:P12"/>
    <mergeCell ref="H13:P13"/>
    <mergeCell ref="E48:G48"/>
    <mergeCell ref="E35:F35"/>
    <mergeCell ref="G35:H35"/>
    <mergeCell ref="L35:M35"/>
    <mergeCell ref="E36:G36"/>
    <mergeCell ref="E34:F34"/>
    <mergeCell ref="G34:H34"/>
    <mergeCell ref="M25:N25"/>
    <mergeCell ref="O25:S25"/>
    <mergeCell ref="B73:B80"/>
    <mergeCell ref="C73:D73"/>
    <mergeCell ref="E73:J73"/>
    <mergeCell ref="C74:D76"/>
    <mergeCell ref="E74:F74"/>
    <mergeCell ref="G74:H74"/>
    <mergeCell ref="I74:J74"/>
    <mergeCell ref="L74:M74"/>
    <mergeCell ref="N74:O74"/>
    <mergeCell ref="E75:F75"/>
    <mergeCell ref="G75:H75"/>
    <mergeCell ref="I75:J75"/>
    <mergeCell ref="L75:M75"/>
    <mergeCell ref="N75:O75"/>
    <mergeCell ref="O79:P79"/>
    <mergeCell ref="H80:P80"/>
    <mergeCell ref="C85:D88"/>
    <mergeCell ref="E85:G85"/>
    <mergeCell ref="H85:P85"/>
    <mergeCell ref="E86:G86"/>
    <mergeCell ref="H86:P86"/>
    <mergeCell ref="E87:G87"/>
    <mergeCell ref="E88:G88"/>
    <mergeCell ref="E76:G76"/>
    <mergeCell ref="H76:M76"/>
    <mergeCell ref="O76:P76"/>
    <mergeCell ref="C77:D80"/>
    <mergeCell ref="E77:G77"/>
    <mergeCell ref="H77:P77"/>
    <mergeCell ref="E78:G78"/>
    <mergeCell ref="H78:P78"/>
    <mergeCell ref="E79:G79"/>
    <mergeCell ref="E80:G80"/>
    <mergeCell ref="C82:D84"/>
    <mergeCell ref="E82:F82"/>
    <mergeCell ref="G82:H82"/>
    <mergeCell ref="I82:J82"/>
    <mergeCell ref="L82:M82"/>
    <mergeCell ref="E83:F83"/>
    <mergeCell ref="G83:H83"/>
    <mergeCell ref="C89:D89"/>
    <mergeCell ref="E89:J89"/>
    <mergeCell ref="C90:D92"/>
    <mergeCell ref="E90:F90"/>
    <mergeCell ref="G90:H90"/>
    <mergeCell ref="I90:J90"/>
    <mergeCell ref="E92:G92"/>
    <mergeCell ref="H92:M92"/>
    <mergeCell ref="L90:M90"/>
    <mergeCell ref="H93:P93"/>
    <mergeCell ref="E94:G94"/>
    <mergeCell ref="H94:P94"/>
    <mergeCell ref="E95:G95"/>
    <mergeCell ref="E96:G96"/>
    <mergeCell ref="C97:D97"/>
    <mergeCell ref="E97:J97"/>
    <mergeCell ref="N90:O90"/>
    <mergeCell ref="E91:F91"/>
    <mergeCell ref="G91:H91"/>
    <mergeCell ref="I91:J91"/>
    <mergeCell ref="L91:M91"/>
    <mergeCell ref="N91:O91"/>
    <mergeCell ref="O92:P92"/>
    <mergeCell ref="F28:S28"/>
    <mergeCell ref="B65:B72"/>
    <mergeCell ref="B81:B88"/>
    <mergeCell ref="B89:B96"/>
    <mergeCell ref="B97:B104"/>
    <mergeCell ref="B105:B112"/>
    <mergeCell ref="C109:D112"/>
    <mergeCell ref="E109:G109"/>
    <mergeCell ref="H109:P109"/>
    <mergeCell ref="E110:G110"/>
    <mergeCell ref="H110:P110"/>
    <mergeCell ref="E111:G111"/>
    <mergeCell ref="E112:G112"/>
    <mergeCell ref="I107:J107"/>
    <mergeCell ref="L107:M107"/>
    <mergeCell ref="N107:O107"/>
    <mergeCell ref="E108:G108"/>
    <mergeCell ref="H108:M108"/>
    <mergeCell ref="O108:P108"/>
    <mergeCell ref="E103:G103"/>
    <mergeCell ref="E104:G104"/>
    <mergeCell ref="C105:D105"/>
    <mergeCell ref="C93:D96"/>
    <mergeCell ref="E93:G93"/>
  </mergeCells>
  <phoneticPr fontId="1"/>
  <conditionalFormatting sqref="F28">
    <cfRule type="containsBlanks" dxfId="1" priority="7">
      <formula>LEN(TRIM(F28))=0</formula>
    </cfRule>
  </conditionalFormatting>
  <conditionalFormatting sqref="AC28">
    <cfRule type="containsBlanks" dxfId="0" priority="1">
      <formula>LEN(TRIM(AC28))=0</formula>
    </cfRule>
  </conditionalFormatting>
  <dataValidations count="6">
    <dataValidation imeMode="fullKatakana" allowBlank="1" showInputMessage="1" showErrorMessage="1" sqref="F28 AC28" xr:uid="{2FE5EBB0-A22E-42CB-9B11-9D92CEA67A57}"/>
    <dataValidation imeMode="halfAlpha" allowBlank="1" showInputMessage="1" showErrorMessage="1" sqref="F30:J32 AH97:AI97 AH105:AI105 AC30:AG32 AH30:AI33 AB30:AB112 AH41:AI41 AH49:AI49 AH57:AI57 AH65:AI65 AH73:AI73 AH81:AI81 AH89:AI89 E30:E112 K30:L33 K41:L41 K49:L49 K57:L57 K65:L65 K73:L73 K81:L81 K89:L89 K97:L97 K105:L105" xr:uid="{CADBAC05-2BC8-448D-9620-EF3962191561}"/>
    <dataValidation type="list" allowBlank="1" showInputMessage="1" showErrorMessage="1" sqref="R26:S26 AO26:AP26" xr:uid="{5218FD54-8EA9-41D2-9B76-F68F95D32246}">
      <formula1>"普通,当座,その他"</formula1>
    </dataValidation>
    <dataValidation type="list" allowBlank="1" showInputMessage="1" showErrorMessage="1" sqref="O95:P95 O79:P79 O71:P71 AL111:AM111 O103:P103 O39:P39 O47:P47 O55:P55 O63:P63 O87:P87 AL39:AM39 AL103:AM103 AL95:AM95 AL47:AM47 AL55:AM55 AL63:AM63 AL71:AM71 AL79:AM79 AL87:AM87 O111:P111" xr:uid="{4D90EA38-6523-4A58-8B2E-D11F20BA3E6A}">
      <formula1>"ℓ,㎥,kg,その他"</formula1>
    </dataValidation>
    <dataValidation type="textLength" imeMode="halfAlpha" operator="equal" allowBlank="1" showInputMessage="1" showErrorMessage="1" sqref="F29:M29 AC29:AJ29" xr:uid="{FFB419B2-E84F-48AF-AC2E-BCC76703E457}">
      <formula1>1</formula1>
    </dataValidation>
    <dataValidation type="textLength" operator="equal" allowBlank="1" showInputMessage="1" showErrorMessage="1" sqref="F26:I26 M26:O26 AC26:AF26 AJ26:AL26" xr:uid="{D70F0833-CE5B-4AD8-AF7D-73E6298E3D8B}">
      <formula1>1</formula1>
    </dataValidation>
  </dataValidations>
  <pageMargins left="0.70866141732283472" right="0.70866141732283472" top="0.74803149606299213" bottom="0.74803149606299213" header="0.31496062992125984" footer="0.31496062992125984"/>
  <pageSetup paperSize="9" scale="63" fitToWidth="0" fitToHeight="0" orientation="portrait" cellComments="asDisplayed" r:id="rId1"/>
  <rowBreaks count="1" manualBreakCount="1">
    <brk id="56" max="16383" man="1"/>
  </rowBreaks>
  <colBreaks count="1" manualBreakCount="1">
    <brk id="22" min="9" max="111" man="1"/>
  </colBreaks>
  <drawing r:id="rId2"/>
  <legacyDrawing r:id="rId3"/>
  <mc:AlternateContent xmlns:mc="http://schemas.openxmlformats.org/markup-compatibility/2006">
    <mc:Choice Requires="x14">
      <controls>
        <mc:AlternateContent xmlns:mc="http://schemas.openxmlformats.org/markup-compatibility/2006">
          <mc:Choice Requires="x14">
            <control shapeId="179202" r:id="rId4" name="Check Box 2">
              <controlPr defaultSize="0" autoFill="0" autoLine="0" autoPict="0">
                <anchor moveWithCells="1">
                  <from>
                    <xdr:col>1</xdr:col>
                    <xdr:colOff>38100</xdr:colOff>
                    <xdr:row>30</xdr:row>
                    <xdr:rowOff>0</xdr:rowOff>
                  </from>
                  <to>
                    <xdr:col>2</xdr:col>
                    <xdr:colOff>12700</xdr:colOff>
                    <xdr:row>30</xdr:row>
                    <xdr:rowOff>190500</xdr:rowOff>
                  </to>
                </anchor>
              </controlPr>
            </control>
          </mc:Choice>
        </mc:AlternateContent>
        <mc:AlternateContent xmlns:mc="http://schemas.openxmlformats.org/markup-compatibility/2006">
          <mc:Choice Requires="x14">
            <control shapeId="179203" r:id="rId5" name="Check Box 3">
              <controlPr defaultSize="0" autoFill="0" autoLine="0" autoPict="0">
                <anchor moveWithCells="1">
                  <from>
                    <xdr:col>1</xdr:col>
                    <xdr:colOff>38100</xdr:colOff>
                    <xdr:row>30</xdr:row>
                    <xdr:rowOff>0</xdr:rowOff>
                  </from>
                  <to>
                    <xdr:col>2</xdr:col>
                    <xdr:colOff>12700</xdr:colOff>
                    <xdr:row>30</xdr:row>
                    <xdr:rowOff>190500</xdr:rowOff>
                  </to>
                </anchor>
              </controlPr>
            </control>
          </mc:Choice>
        </mc:AlternateContent>
        <mc:AlternateContent xmlns:mc="http://schemas.openxmlformats.org/markup-compatibility/2006">
          <mc:Choice Requires="x14">
            <control shapeId="179204" r:id="rId6" name="Check Box 4">
              <controlPr defaultSize="0" autoFill="0" autoLine="0" autoPict="0">
                <anchor moveWithCells="1">
                  <from>
                    <xdr:col>1</xdr:col>
                    <xdr:colOff>38100</xdr:colOff>
                    <xdr:row>30</xdr:row>
                    <xdr:rowOff>0</xdr:rowOff>
                  </from>
                  <to>
                    <xdr:col>2</xdr:col>
                    <xdr:colOff>12700</xdr:colOff>
                    <xdr:row>30</xdr:row>
                    <xdr:rowOff>190500</xdr:rowOff>
                  </to>
                </anchor>
              </controlPr>
            </control>
          </mc:Choice>
        </mc:AlternateContent>
        <mc:AlternateContent xmlns:mc="http://schemas.openxmlformats.org/markup-compatibility/2006">
          <mc:Choice Requires="x14">
            <control shapeId="179205" r:id="rId7" name="Check Box 5">
              <controlPr defaultSize="0" autoFill="0" autoLine="0" autoPict="0">
                <anchor moveWithCells="1">
                  <from>
                    <xdr:col>1</xdr:col>
                    <xdr:colOff>38100</xdr:colOff>
                    <xdr:row>30</xdr:row>
                    <xdr:rowOff>0</xdr:rowOff>
                  </from>
                  <to>
                    <xdr:col>2</xdr:col>
                    <xdr:colOff>12700</xdr:colOff>
                    <xdr:row>30</xdr:row>
                    <xdr:rowOff>190500</xdr:rowOff>
                  </to>
                </anchor>
              </controlPr>
            </control>
          </mc:Choice>
        </mc:AlternateContent>
        <mc:AlternateContent xmlns:mc="http://schemas.openxmlformats.org/markup-compatibility/2006">
          <mc:Choice Requires="x14">
            <control shapeId="179206" r:id="rId8" name="Check Box 6">
              <controlPr defaultSize="0" autoFill="0" autoLine="0" autoPict="0">
                <anchor moveWithCells="1">
                  <from>
                    <xdr:col>1</xdr:col>
                    <xdr:colOff>38100</xdr:colOff>
                    <xdr:row>30</xdr:row>
                    <xdr:rowOff>0</xdr:rowOff>
                  </from>
                  <to>
                    <xdr:col>2</xdr:col>
                    <xdr:colOff>12700</xdr:colOff>
                    <xdr:row>30</xdr:row>
                    <xdr:rowOff>190500</xdr:rowOff>
                  </to>
                </anchor>
              </controlPr>
            </control>
          </mc:Choice>
        </mc:AlternateContent>
        <mc:AlternateContent xmlns:mc="http://schemas.openxmlformats.org/markup-compatibility/2006">
          <mc:Choice Requires="x14">
            <control shapeId="179207" r:id="rId9" name="Check Box 7">
              <controlPr defaultSize="0" autoFill="0" autoLine="0" autoPict="0">
                <anchor moveWithCells="1">
                  <from>
                    <xdr:col>1</xdr:col>
                    <xdr:colOff>38100</xdr:colOff>
                    <xdr:row>30</xdr:row>
                    <xdr:rowOff>0</xdr:rowOff>
                  </from>
                  <to>
                    <xdr:col>2</xdr:col>
                    <xdr:colOff>12700</xdr:colOff>
                    <xdr:row>30</xdr:row>
                    <xdr:rowOff>190500</xdr:rowOff>
                  </to>
                </anchor>
              </controlPr>
            </control>
          </mc:Choice>
        </mc:AlternateContent>
        <mc:AlternateContent xmlns:mc="http://schemas.openxmlformats.org/markup-compatibility/2006">
          <mc:Choice Requires="x14">
            <control shapeId="179208" r:id="rId10" name="Check Box 8">
              <controlPr defaultSize="0" autoFill="0" autoLine="0" autoPict="0">
                <anchor moveWithCells="1">
                  <from>
                    <xdr:col>1</xdr:col>
                    <xdr:colOff>38100</xdr:colOff>
                    <xdr:row>33</xdr:row>
                    <xdr:rowOff>0</xdr:rowOff>
                  </from>
                  <to>
                    <xdr:col>2</xdr:col>
                    <xdr:colOff>12700</xdr:colOff>
                    <xdr:row>33</xdr:row>
                    <xdr:rowOff>190500</xdr:rowOff>
                  </to>
                </anchor>
              </controlPr>
            </control>
          </mc:Choice>
        </mc:AlternateContent>
        <mc:AlternateContent xmlns:mc="http://schemas.openxmlformats.org/markup-compatibility/2006">
          <mc:Choice Requires="x14">
            <control shapeId="179209" r:id="rId11" name="Check Box 9">
              <controlPr defaultSize="0" autoFill="0" autoLine="0" autoPict="0">
                <anchor moveWithCells="1">
                  <from>
                    <xdr:col>1</xdr:col>
                    <xdr:colOff>38100</xdr:colOff>
                    <xdr:row>33</xdr:row>
                    <xdr:rowOff>0</xdr:rowOff>
                  </from>
                  <to>
                    <xdr:col>2</xdr:col>
                    <xdr:colOff>12700</xdr:colOff>
                    <xdr:row>33</xdr:row>
                    <xdr:rowOff>190500</xdr:rowOff>
                  </to>
                </anchor>
              </controlPr>
            </control>
          </mc:Choice>
        </mc:AlternateContent>
        <mc:AlternateContent xmlns:mc="http://schemas.openxmlformats.org/markup-compatibility/2006">
          <mc:Choice Requires="x14">
            <control shapeId="179210" r:id="rId12" name="Check Box 10">
              <controlPr defaultSize="0" autoFill="0" autoLine="0" autoPict="0">
                <anchor moveWithCells="1">
                  <from>
                    <xdr:col>1</xdr:col>
                    <xdr:colOff>38100</xdr:colOff>
                    <xdr:row>33</xdr:row>
                    <xdr:rowOff>0</xdr:rowOff>
                  </from>
                  <to>
                    <xdr:col>2</xdr:col>
                    <xdr:colOff>12700</xdr:colOff>
                    <xdr:row>33</xdr:row>
                    <xdr:rowOff>190500</xdr:rowOff>
                  </to>
                </anchor>
              </controlPr>
            </control>
          </mc:Choice>
        </mc:AlternateContent>
        <mc:AlternateContent xmlns:mc="http://schemas.openxmlformats.org/markup-compatibility/2006">
          <mc:Choice Requires="x14">
            <control shapeId="179211" r:id="rId13" name="Check Box 11">
              <controlPr defaultSize="0" autoFill="0" autoLine="0" autoPict="0">
                <anchor moveWithCells="1">
                  <from>
                    <xdr:col>18</xdr:col>
                    <xdr:colOff>0</xdr:colOff>
                    <xdr:row>33</xdr:row>
                    <xdr:rowOff>0</xdr:rowOff>
                  </from>
                  <to>
                    <xdr:col>18</xdr:col>
                    <xdr:colOff>234950</xdr:colOff>
                    <xdr:row>33</xdr:row>
                    <xdr:rowOff>190500</xdr:rowOff>
                  </to>
                </anchor>
              </controlPr>
            </control>
          </mc:Choice>
        </mc:AlternateContent>
        <mc:AlternateContent xmlns:mc="http://schemas.openxmlformats.org/markup-compatibility/2006">
          <mc:Choice Requires="x14">
            <control shapeId="179212" r:id="rId14" name="Check Box 12">
              <controlPr defaultSize="0" autoFill="0" autoLine="0" autoPict="0">
                <anchor moveWithCells="1">
                  <from>
                    <xdr:col>18</xdr:col>
                    <xdr:colOff>0</xdr:colOff>
                    <xdr:row>33</xdr:row>
                    <xdr:rowOff>0</xdr:rowOff>
                  </from>
                  <to>
                    <xdr:col>18</xdr:col>
                    <xdr:colOff>234950</xdr:colOff>
                    <xdr:row>33</xdr:row>
                    <xdr:rowOff>190500</xdr:rowOff>
                  </to>
                </anchor>
              </controlPr>
            </control>
          </mc:Choice>
        </mc:AlternateContent>
        <mc:AlternateContent xmlns:mc="http://schemas.openxmlformats.org/markup-compatibility/2006">
          <mc:Choice Requires="x14">
            <control shapeId="179213" r:id="rId15" name="Check Box 13">
              <controlPr defaultSize="0" autoFill="0" autoLine="0" autoPict="0">
                <anchor moveWithCells="1">
                  <from>
                    <xdr:col>18</xdr:col>
                    <xdr:colOff>0</xdr:colOff>
                    <xdr:row>33</xdr:row>
                    <xdr:rowOff>0</xdr:rowOff>
                  </from>
                  <to>
                    <xdr:col>18</xdr:col>
                    <xdr:colOff>234950</xdr:colOff>
                    <xdr:row>33</xdr:row>
                    <xdr:rowOff>190500</xdr:rowOff>
                  </to>
                </anchor>
              </controlPr>
            </control>
          </mc:Choice>
        </mc:AlternateContent>
        <mc:AlternateContent xmlns:mc="http://schemas.openxmlformats.org/markup-compatibility/2006">
          <mc:Choice Requires="x14">
            <control shapeId="179214" r:id="rId16" name="Check Box 14">
              <controlPr defaultSize="0" autoFill="0" autoLine="0" autoPict="0">
                <anchor moveWithCells="1">
                  <from>
                    <xdr:col>18</xdr:col>
                    <xdr:colOff>0</xdr:colOff>
                    <xdr:row>33</xdr:row>
                    <xdr:rowOff>0</xdr:rowOff>
                  </from>
                  <to>
                    <xdr:col>18</xdr:col>
                    <xdr:colOff>234950</xdr:colOff>
                    <xdr:row>33</xdr:row>
                    <xdr:rowOff>190500</xdr:rowOff>
                  </to>
                </anchor>
              </controlPr>
            </control>
          </mc:Choice>
        </mc:AlternateContent>
        <mc:AlternateContent xmlns:mc="http://schemas.openxmlformats.org/markup-compatibility/2006">
          <mc:Choice Requires="x14">
            <control shapeId="179215" r:id="rId17" name="Check Box 15">
              <controlPr defaultSize="0" autoFill="0" autoLine="0" autoPict="0">
                <anchor moveWithCells="1">
                  <from>
                    <xdr:col>18</xdr:col>
                    <xdr:colOff>0</xdr:colOff>
                    <xdr:row>33</xdr:row>
                    <xdr:rowOff>0</xdr:rowOff>
                  </from>
                  <to>
                    <xdr:col>18</xdr:col>
                    <xdr:colOff>234950</xdr:colOff>
                    <xdr:row>33</xdr:row>
                    <xdr:rowOff>190500</xdr:rowOff>
                  </to>
                </anchor>
              </controlPr>
            </control>
          </mc:Choice>
        </mc:AlternateContent>
        <mc:AlternateContent xmlns:mc="http://schemas.openxmlformats.org/markup-compatibility/2006">
          <mc:Choice Requires="x14">
            <control shapeId="179216" r:id="rId18" name="Check Box 16">
              <controlPr defaultSize="0" autoFill="0" autoLine="0" autoPict="0">
                <anchor moveWithCells="1">
                  <from>
                    <xdr:col>18</xdr:col>
                    <xdr:colOff>0</xdr:colOff>
                    <xdr:row>33</xdr:row>
                    <xdr:rowOff>0</xdr:rowOff>
                  </from>
                  <to>
                    <xdr:col>18</xdr:col>
                    <xdr:colOff>234950</xdr:colOff>
                    <xdr:row>33</xdr:row>
                    <xdr:rowOff>190500</xdr:rowOff>
                  </to>
                </anchor>
              </controlPr>
            </control>
          </mc:Choice>
        </mc:AlternateContent>
        <mc:AlternateContent xmlns:mc="http://schemas.openxmlformats.org/markup-compatibility/2006">
          <mc:Choice Requires="x14">
            <control shapeId="179217" r:id="rId19" name="Check Box 17">
              <controlPr defaultSize="0" autoFill="0" autoLine="0" autoPict="0">
                <anchor moveWithCells="1">
                  <from>
                    <xdr:col>18</xdr:col>
                    <xdr:colOff>0</xdr:colOff>
                    <xdr:row>33</xdr:row>
                    <xdr:rowOff>0</xdr:rowOff>
                  </from>
                  <to>
                    <xdr:col>18</xdr:col>
                    <xdr:colOff>234950</xdr:colOff>
                    <xdr:row>33</xdr:row>
                    <xdr:rowOff>190500</xdr:rowOff>
                  </to>
                </anchor>
              </controlPr>
            </control>
          </mc:Choice>
        </mc:AlternateContent>
        <mc:AlternateContent xmlns:mc="http://schemas.openxmlformats.org/markup-compatibility/2006">
          <mc:Choice Requires="x14">
            <control shapeId="179218" r:id="rId20" name="Check Box 18">
              <controlPr defaultSize="0" autoFill="0" autoLine="0" autoPict="0">
                <anchor moveWithCells="1">
                  <from>
                    <xdr:col>18</xdr:col>
                    <xdr:colOff>0</xdr:colOff>
                    <xdr:row>33</xdr:row>
                    <xdr:rowOff>0</xdr:rowOff>
                  </from>
                  <to>
                    <xdr:col>18</xdr:col>
                    <xdr:colOff>234950</xdr:colOff>
                    <xdr:row>33</xdr:row>
                    <xdr:rowOff>190500</xdr:rowOff>
                  </to>
                </anchor>
              </controlPr>
            </control>
          </mc:Choice>
        </mc:AlternateContent>
        <mc:AlternateContent xmlns:mc="http://schemas.openxmlformats.org/markup-compatibility/2006">
          <mc:Choice Requires="x14">
            <control shapeId="179219" r:id="rId21" name="Check Box 19">
              <controlPr defaultSize="0" autoFill="0" autoLine="0" autoPict="0">
                <anchor moveWithCells="1">
                  <from>
                    <xdr:col>18</xdr:col>
                    <xdr:colOff>0</xdr:colOff>
                    <xdr:row>33</xdr:row>
                    <xdr:rowOff>0</xdr:rowOff>
                  </from>
                  <to>
                    <xdr:col>18</xdr:col>
                    <xdr:colOff>234950</xdr:colOff>
                    <xdr:row>33</xdr:row>
                    <xdr:rowOff>190500</xdr:rowOff>
                  </to>
                </anchor>
              </controlPr>
            </control>
          </mc:Choice>
        </mc:AlternateContent>
        <mc:AlternateContent xmlns:mc="http://schemas.openxmlformats.org/markup-compatibility/2006">
          <mc:Choice Requires="x14">
            <control shapeId="179220" r:id="rId22" name="Check Box 20">
              <controlPr defaultSize="0" autoFill="0" autoLine="0" autoPict="0">
                <anchor moveWithCells="1">
                  <from>
                    <xdr:col>18</xdr:col>
                    <xdr:colOff>0</xdr:colOff>
                    <xdr:row>33</xdr:row>
                    <xdr:rowOff>0</xdr:rowOff>
                  </from>
                  <to>
                    <xdr:col>18</xdr:col>
                    <xdr:colOff>234950</xdr:colOff>
                    <xdr:row>33</xdr:row>
                    <xdr:rowOff>190500</xdr:rowOff>
                  </to>
                </anchor>
              </controlPr>
            </control>
          </mc:Choice>
        </mc:AlternateContent>
        <mc:AlternateContent xmlns:mc="http://schemas.openxmlformats.org/markup-compatibility/2006">
          <mc:Choice Requires="x14">
            <control shapeId="179221" r:id="rId23" name="Check Box 21">
              <controlPr defaultSize="0" autoFill="0" autoLine="0" autoPict="0">
                <anchor moveWithCells="1">
                  <from>
                    <xdr:col>18</xdr:col>
                    <xdr:colOff>0</xdr:colOff>
                    <xdr:row>33</xdr:row>
                    <xdr:rowOff>0</xdr:rowOff>
                  </from>
                  <to>
                    <xdr:col>18</xdr:col>
                    <xdr:colOff>234950</xdr:colOff>
                    <xdr:row>33</xdr:row>
                    <xdr:rowOff>190500</xdr:rowOff>
                  </to>
                </anchor>
              </controlPr>
            </control>
          </mc:Choice>
        </mc:AlternateContent>
        <mc:AlternateContent xmlns:mc="http://schemas.openxmlformats.org/markup-compatibility/2006">
          <mc:Choice Requires="x14">
            <control shapeId="179222" r:id="rId24" name="Check Box 22">
              <controlPr defaultSize="0" autoFill="0" autoLine="0" autoPict="0">
                <anchor moveWithCells="1">
                  <from>
                    <xdr:col>18</xdr:col>
                    <xdr:colOff>0</xdr:colOff>
                    <xdr:row>33</xdr:row>
                    <xdr:rowOff>0</xdr:rowOff>
                  </from>
                  <to>
                    <xdr:col>18</xdr:col>
                    <xdr:colOff>234950</xdr:colOff>
                    <xdr:row>33</xdr:row>
                    <xdr:rowOff>190500</xdr:rowOff>
                  </to>
                </anchor>
              </controlPr>
            </control>
          </mc:Choice>
        </mc:AlternateContent>
        <mc:AlternateContent xmlns:mc="http://schemas.openxmlformats.org/markup-compatibility/2006">
          <mc:Choice Requires="x14">
            <control shapeId="179223" r:id="rId25" name="Check Box 23">
              <controlPr defaultSize="0" autoFill="0" autoLine="0" autoPict="0">
                <anchor moveWithCells="1">
                  <from>
                    <xdr:col>18</xdr:col>
                    <xdr:colOff>0</xdr:colOff>
                    <xdr:row>33</xdr:row>
                    <xdr:rowOff>0</xdr:rowOff>
                  </from>
                  <to>
                    <xdr:col>18</xdr:col>
                    <xdr:colOff>234950</xdr:colOff>
                    <xdr:row>33</xdr:row>
                    <xdr:rowOff>190500</xdr:rowOff>
                  </to>
                </anchor>
              </controlPr>
            </control>
          </mc:Choice>
        </mc:AlternateContent>
        <mc:AlternateContent xmlns:mc="http://schemas.openxmlformats.org/markup-compatibility/2006">
          <mc:Choice Requires="x14">
            <control shapeId="179224" r:id="rId26" name="Check Box 24">
              <controlPr defaultSize="0" autoFill="0" autoLine="0" autoPict="0">
                <anchor moveWithCells="1">
                  <from>
                    <xdr:col>18</xdr:col>
                    <xdr:colOff>0</xdr:colOff>
                    <xdr:row>33</xdr:row>
                    <xdr:rowOff>0</xdr:rowOff>
                  </from>
                  <to>
                    <xdr:col>18</xdr:col>
                    <xdr:colOff>234950</xdr:colOff>
                    <xdr:row>33</xdr:row>
                    <xdr:rowOff>190500</xdr:rowOff>
                  </to>
                </anchor>
              </controlPr>
            </control>
          </mc:Choice>
        </mc:AlternateContent>
        <mc:AlternateContent xmlns:mc="http://schemas.openxmlformats.org/markup-compatibility/2006">
          <mc:Choice Requires="x14">
            <control shapeId="179225" r:id="rId27" name="Check Box 25">
              <controlPr defaultSize="0" autoFill="0" autoLine="0" autoPict="0">
                <anchor moveWithCells="1">
                  <from>
                    <xdr:col>18</xdr:col>
                    <xdr:colOff>0</xdr:colOff>
                    <xdr:row>33</xdr:row>
                    <xdr:rowOff>0</xdr:rowOff>
                  </from>
                  <to>
                    <xdr:col>18</xdr:col>
                    <xdr:colOff>234950</xdr:colOff>
                    <xdr:row>33</xdr:row>
                    <xdr:rowOff>190500</xdr:rowOff>
                  </to>
                </anchor>
              </controlPr>
            </control>
          </mc:Choice>
        </mc:AlternateContent>
        <mc:AlternateContent xmlns:mc="http://schemas.openxmlformats.org/markup-compatibility/2006">
          <mc:Choice Requires="x14">
            <control shapeId="179226" r:id="rId28" name="Check Box 26">
              <controlPr defaultSize="0" autoFill="0" autoLine="0" autoPict="0">
                <anchor moveWithCells="1">
                  <from>
                    <xdr:col>18</xdr:col>
                    <xdr:colOff>0</xdr:colOff>
                    <xdr:row>33</xdr:row>
                    <xdr:rowOff>0</xdr:rowOff>
                  </from>
                  <to>
                    <xdr:col>18</xdr:col>
                    <xdr:colOff>234950</xdr:colOff>
                    <xdr:row>33</xdr:row>
                    <xdr:rowOff>190500</xdr:rowOff>
                  </to>
                </anchor>
              </controlPr>
            </control>
          </mc:Choice>
        </mc:AlternateContent>
        <mc:AlternateContent xmlns:mc="http://schemas.openxmlformats.org/markup-compatibility/2006">
          <mc:Choice Requires="x14">
            <control shapeId="179227" r:id="rId29" name="Check Box 27">
              <controlPr defaultSize="0" autoFill="0" autoLine="0" autoPict="0">
                <anchor moveWithCells="1">
                  <from>
                    <xdr:col>18</xdr:col>
                    <xdr:colOff>0</xdr:colOff>
                    <xdr:row>33</xdr:row>
                    <xdr:rowOff>0</xdr:rowOff>
                  </from>
                  <to>
                    <xdr:col>18</xdr:col>
                    <xdr:colOff>234950</xdr:colOff>
                    <xdr:row>33</xdr:row>
                    <xdr:rowOff>190500</xdr:rowOff>
                  </to>
                </anchor>
              </controlPr>
            </control>
          </mc:Choice>
        </mc:AlternateContent>
        <mc:AlternateContent xmlns:mc="http://schemas.openxmlformats.org/markup-compatibility/2006">
          <mc:Choice Requires="x14">
            <control shapeId="179228" r:id="rId30" name="Check Box 28">
              <controlPr defaultSize="0" autoFill="0" autoLine="0" autoPict="0">
                <anchor moveWithCells="1">
                  <from>
                    <xdr:col>18</xdr:col>
                    <xdr:colOff>0</xdr:colOff>
                    <xdr:row>33</xdr:row>
                    <xdr:rowOff>0</xdr:rowOff>
                  </from>
                  <to>
                    <xdr:col>18</xdr:col>
                    <xdr:colOff>234950</xdr:colOff>
                    <xdr:row>33</xdr:row>
                    <xdr:rowOff>190500</xdr:rowOff>
                  </to>
                </anchor>
              </controlPr>
            </control>
          </mc:Choice>
        </mc:AlternateContent>
        <mc:AlternateContent xmlns:mc="http://schemas.openxmlformats.org/markup-compatibility/2006">
          <mc:Choice Requires="x14">
            <control shapeId="179229" r:id="rId31" name="Check Box 29">
              <controlPr defaultSize="0" autoFill="0" autoLine="0" autoPict="0">
                <anchor moveWithCells="1">
                  <from>
                    <xdr:col>1</xdr:col>
                    <xdr:colOff>38100</xdr:colOff>
                    <xdr:row>49</xdr:row>
                    <xdr:rowOff>0</xdr:rowOff>
                  </from>
                  <to>
                    <xdr:col>2</xdr:col>
                    <xdr:colOff>12700</xdr:colOff>
                    <xdr:row>49</xdr:row>
                    <xdr:rowOff>190500</xdr:rowOff>
                  </to>
                </anchor>
              </controlPr>
            </control>
          </mc:Choice>
        </mc:AlternateContent>
        <mc:AlternateContent xmlns:mc="http://schemas.openxmlformats.org/markup-compatibility/2006">
          <mc:Choice Requires="x14">
            <control shapeId="179230" r:id="rId32" name="Check Box 30">
              <controlPr defaultSize="0" autoFill="0" autoLine="0" autoPict="0">
                <anchor moveWithCells="1">
                  <from>
                    <xdr:col>1</xdr:col>
                    <xdr:colOff>38100</xdr:colOff>
                    <xdr:row>49</xdr:row>
                    <xdr:rowOff>0</xdr:rowOff>
                  </from>
                  <to>
                    <xdr:col>2</xdr:col>
                    <xdr:colOff>12700</xdr:colOff>
                    <xdr:row>49</xdr:row>
                    <xdr:rowOff>190500</xdr:rowOff>
                  </to>
                </anchor>
              </controlPr>
            </control>
          </mc:Choice>
        </mc:AlternateContent>
        <mc:AlternateContent xmlns:mc="http://schemas.openxmlformats.org/markup-compatibility/2006">
          <mc:Choice Requires="x14">
            <control shapeId="179231" r:id="rId33" name="Check Box 31">
              <controlPr defaultSize="0" autoFill="0" autoLine="0" autoPict="0">
                <anchor moveWithCells="1">
                  <from>
                    <xdr:col>1</xdr:col>
                    <xdr:colOff>38100</xdr:colOff>
                    <xdr:row>49</xdr:row>
                    <xdr:rowOff>0</xdr:rowOff>
                  </from>
                  <to>
                    <xdr:col>2</xdr:col>
                    <xdr:colOff>12700</xdr:colOff>
                    <xdr:row>49</xdr:row>
                    <xdr:rowOff>190500</xdr:rowOff>
                  </to>
                </anchor>
              </controlPr>
            </control>
          </mc:Choice>
        </mc:AlternateContent>
        <mc:AlternateContent xmlns:mc="http://schemas.openxmlformats.org/markup-compatibility/2006">
          <mc:Choice Requires="x14">
            <control shapeId="179232" r:id="rId34" name="Check Box 32">
              <controlPr defaultSize="0" autoFill="0" autoLine="0" autoPict="0">
                <anchor moveWithCells="1">
                  <from>
                    <xdr:col>19</xdr:col>
                    <xdr:colOff>0</xdr:colOff>
                    <xdr:row>49</xdr:row>
                    <xdr:rowOff>0</xdr:rowOff>
                  </from>
                  <to>
                    <xdr:col>19</xdr:col>
                    <xdr:colOff>234950</xdr:colOff>
                    <xdr:row>49</xdr:row>
                    <xdr:rowOff>190500</xdr:rowOff>
                  </to>
                </anchor>
              </controlPr>
            </control>
          </mc:Choice>
        </mc:AlternateContent>
        <mc:AlternateContent xmlns:mc="http://schemas.openxmlformats.org/markup-compatibility/2006">
          <mc:Choice Requires="x14">
            <control shapeId="179233" r:id="rId35" name="Check Box 33">
              <controlPr defaultSize="0" autoFill="0" autoLine="0" autoPict="0">
                <anchor moveWithCells="1">
                  <from>
                    <xdr:col>19</xdr:col>
                    <xdr:colOff>0</xdr:colOff>
                    <xdr:row>49</xdr:row>
                    <xdr:rowOff>0</xdr:rowOff>
                  </from>
                  <to>
                    <xdr:col>19</xdr:col>
                    <xdr:colOff>234950</xdr:colOff>
                    <xdr:row>49</xdr:row>
                    <xdr:rowOff>190500</xdr:rowOff>
                  </to>
                </anchor>
              </controlPr>
            </control>
          </mc:Choice>
        </mc:AlternateContent>
        <mc:AlternateContent xmlns:mc="http://schemas.openxmlformats.org/markup-compatibility/2006">
          <mc:Choice Requires="x14">
            <control shapeId="179234" r:id="rId36" name="Check Box 34">
              <controlPr defaultSize="0" autoFill="0" autoLine="0" autoPict="0">
                <anchor moveWithCells="1">
                  <from>
                    <xdr:col>19</xdr:col>
                    <xdr:colOff>0</xdr:colOff>
                    <xdr:row>49</xdr:row>
                    <xdr:rowOff>0</xdr:rowOff>
                  </from>
                  <to>
                    <xdr:col>19</xdr:col>
                    <xdr:colOff>234950</xdr:colOff>
                    <xdr:row>49</xdr:row>
                    <xdr:rowOff>190500</xdr:rowOff>
                  </to>
                </anchor>
              </controlPr>
            </control>
          </mc:Choice>
        </mc:AlternateContent>
        <mc:AlternateContent xmlns:mc="http://schemas.openxmlformats.org/markup-compatibility/2006">
          <mc:Choice Requires="x14">
            <control shapeId="179235" r:id="rId37" name="Check Box 35">
              <controlPr defaultSize="0" autoFill="0" autoLine="0" autoPict="0">
                <anchor moveWithCells="1">
                  <from>
                    <xdr:col>19</xdr:col>
                    <xdr:colOff>0</xdr:colOff>
                    <xdr:row>49</xdr:row>
                    <xdr:rowOff>0</xdr:rowOff>
                  </from>
                  <to>
                    <xdr:col>19</xdr:col>
                    <xdr:colOff>234950</xdr:colOff>
                    <xdr:row>49</xdr:row>
                    <xdr:rowOff>190500</xdr:rowOff>
                  </to>
                </anchor>
              </controlPr>
            </control>
          </mc:Choice>
        </mc:AlternateContent>
        <mc:AlternateContent xmlns:mc="http://schemas.openxmlformats.org/markup-compatibility/2006">
          <mc:Choice Requires="x14">
            <control shapeId="179236" r:id="rId38" name="Check Box 36">
              <controlPr defaultSize="0" autoFill="0" autoLine="0" autoPict="0">
                <anchor moveWithCells="1">
                  <from>
                    <xdr:col>19</xdr:col>
                    <xdr:colOff>0</xdr:colOff>
                    <xdr:row>49</xdr:row>
                    <xdr:rowOff>0</xdr:rowOff>
                  </from>
                  <to>
                    <xdr:col>19</xdr:col>
                    <xdr:colOff>234950</xdr:colOff>
                    <xdr:row>49</xdr:row>
                    <xdr:rowOff>190500</xdr:rowOff>
                  </to>
                </anchor>
              </controlPr>
            </control>
          </mc:Choice>
        </mc:AlternateContent>
        <mc:AlternateContent xmlns:mc="http://schemas.openxmlformats.org/markup-compatibility/2006">
          <mc:Choice Requires="x14">
            <control shapeId="179237" r:id="rId39" name="Check Box 37">
              <controlPr defaultSize="0" autoFill="0" autoLine="0" autoPict="0">
                <anchor moveWithCells="1">
                  <from>
                    <xdr:col>19</xdr:col>
                    <xdr:colOff>0</xdr:colOff>
                    <xdr:row>49</xdr:row>
                    <xdr:rowOff>0</xdr:rowOff>
                  </from>
                  <to>
                    <xdr:col>19</xdr:col>
                    <xdr:colOff>234950</xdr:colOff>
                    <xdr:row>49</xdr:row>
                    <xdr:rowOff>190500</xdr:rowOff>
                  </to>
                </anchor>
              </controlPr>
            </control>
          </mc:Choice>
        </mc:AlternateContent>
        <mc:AlternateContent xmlns:mc="http://schemas.openxmlformats.org/markup-compatibility/2006">
          <mc:Choice Requires="x14">
            <control shapeId="179238" r:id="rId40" name="Check Box 38">
              <controlPr defaultSize="0" autoFill="0" autoLine="0" autoPict="0">
                <anchor moveWithCells="1">
                  <from>
                    <xdr:col>19</xdr:col>
                    <xdr:colOff>0</xdr:colOff>
                    <xdr:row>49</xdr:row>
                    <xdr:rowOff>0</xdr:rowOff>
                  </from>
                  <to>
                    <xdr:col>19</xdr:col>
                    <xdr:colOff>234950</xdr:colOff>
                    <xdr:row>49</xdr:row>
                    <xdr:rowOff>190500</xdr:rowOff>
                  </to>
                </anchor>
              </controlPr>
            </control>
          </mc:Choice>
        </mc:AlternateContent>
        <mc:AlternateContent xmlns:mc="http://schemas.openxmlformats.org/markup-compatibility/2006">
          <mc:Choice Requires="x14">
            <control shapeId="179239" r:id="rId41" name="Check Box 39">
              <controlPr defaultSize="0" autoFill="0" autoLine="0" autoPict="0">
                <anchor moveWithCells="1">
                  <from>
                    <xdr:col>19</xdr:col>
                    <xdr:colOff>0</xdr:colOff>
                    <xdr:row>49</xdr:row>
                    <xdr:rowOff>0</xdr:rowOff>
                  </from>
                  <to>
                    <xdr:col>19</xdr:col>
                    <xdr:colOff>234950</xdr:colOff>
                    <xdr:row>49</xdr:row>
                    <xdr:rowOff>190500</xdr:rowOff>
                  </to>
                </anchor>
              </controlPr>
            </control>
          </mc:Choice>
        </mc:AlternateContent>
        <mc:AlternateContent xmlns:mc="http://schemas.openxmlformats.org/markup-compatibility/2006">
          <mc:Choice Requires="x14">
            <control shapeId="179240" r:id="rId42" name="Check Box 40">
              <controlPr defaultSize="0" autoFill="0" autoLine="0" autoPict="0">
                <anchor moveWithCells="1">
                  <from>
                    <xdr:col>19</xdr:col>
                    <xdr:colOff>0</xdr:colOff>
                    <xdr:row>49</xdr:row>
                    <xdr:rowOff>0</xdr:rowOff>
                  </from>
                  <to>
                    <xdr:col>19</xdr:col>
                    <xdr:colOff>234950</xdr:colOff>
                    <xdr:row>49</xdr:row>
                    <xdr:rowOff>190500</xdr:rowOff>
                  </to>
                </anchor>
              </controlPr>
            </control>
          </mc:Choice>
        </mc:AlternateContent>
        <mc:AlternateContent xmlns:mc="http://schemas.openxmlformats.org/markup-compatibility/2006">
          <mc:Choice Requires="x14">
            <control shapeId="179241" r:id="rId43" name="Check Box 41">
              <controlPr defaultSize="0" autoFill="0" autoLine="0" autoPict="0">
                <anchor moveWithCells="1">
                  <from>
                    <xdr:col>19</xdr:col>
                    <xdr:colOff>0</xdr:colOff>
                    <xdr:row>49</xdr:row>
                    <xdr:rowOff>0</xdr:rowOff>
                  </from>
                  <to>
                    <xdr:col>19</xdr:col>
                    <xdr:colOff>234950</xdr:colOff>
                    <xdr:row>49</xdr:row>
                    <xdr:rowOff>190500</xdr:rowOff>
                  </to>
                </anchor>
              </controlPr>
            </control>
          </mc:Choice>
        </mc:AlternateContent>
        <mc:AlternateContent xmlns:mc="http://schemas.openxmlformats.org/markup-compatibility/2006">
          <mc:Choice Requires="x14">
            <control shapeId="179242" r:id="rId44" name="Check Box 42">
              <controlPr defaultSize="0" autoFill="0" autoLine="0" autoPict="0">
                <anchor moveWithCells="1">
                  <from>
                    <xdr:col>19</xdr:col>
                    <xdr:colOff>0</xdr:colOff>
                    <xdr:row>49</xdr:row>
                    <xdr:rowOff>0</xdr:rowOff>
                  </from>
                  <to>
                    <xdr:col>19</xdr:col>
                    <xdr:colOff>234950</xdr:colOff>
                    <xdr:row>49</xdr:row>
                    <xdr:rowOff>190500</xdr:rowOff>
                  </to>
                </anchor>
              </controlPr>
            </control>
          </mc:Choice>
        </mc:AlternateContent>
        <mc:AlternateContent xmlns:mc="http://schemas.openxmlformats.org/markup-compatibility/2006">
          <mc:Choice Requires="x14">
            <control shapeId="179243" r:id="rId45" name="Check Box 43">
              <controlPr defaultSize="0" autoFill="0" autoLine="0" autoPict="0">
                <anchor moveWithCells="1">
                  <from>
                    <xdr:col>19</xdr:col>
                    <xdr:colOff>0</xdr:colOff>
                    <xdr:row>49</xdr:row>
                    <xdr:rowOff>0</xdr:rowOff>
                  </from>
                  <to>
                    <xdr:col>19</xdr:col>
                    <xdr:colOff>234950</xdr:colOff>
                    <xdr:row>49</xdr:row>
                    <xdr:rowOff>190500</xdr:rowOff>
                  </to>
                </anchor>
              </controlPr>
            </control>
          </mc:Choice>
        </mc:AlternateContent>
        <mc:AlternateContent xmlns:mc="http://schemas.openxmlformats.org/markup-compatibility/2006">
          <mc:Choice Requires="x14">
            <control shapeId="179244" r:id="rId46" name="Check Box 44">
              <controlPr defaultSize="0" autoFill="0" autoLine="0" autoPict="0">
                <anchor moveWithCells="1">
                  <from>
                    <xdr:col>19</xdr:col>
                    <xdr:colOff>0</xdr:colOff>
                    <xdr:row>49</xdr:row>
                    <xdr:rowOff>0</xdr:rowOff>
                  </from>
                  <to>
                    <xdr:col>19</xdr:col>
                    <xdr:colOff>234950</xdr:colOff>
                    <xdr:row>49</xdr:row>
                    <xdr:rowOff>190500</xdr:rowOff>
                  </to>
                </anchor>
              </controlPr>
            </control>
          </mc:Choice>
        </mc:AlternateContent>
        <mc:AlternateContent xmlns:mc="http://schemas.openxmlformats.org/markup-compatibility/2006">
          <mc:Choice Requires="x14">
            <control shapeId="179245" r:id="rId47" name="Check Box 45">
              <controlPr defaultSize="0" autoFill="0" autoLine="0" autoPict="0">
                <anchor moveWithCells="1">
                  <from>
                    <xdr:col>19</xdr:col>
                    <xdr:colOff>0</xdr:colOff>
                    <xdr:row>49</xdr:row>
                    <xdr:rowOff>0</xdr:rowOff>
                  </from>
                  <to>
                    <xdr:col>19</xdr:col>
                    <xdr:colOff>234950</xdr:colOff>
                    <xdr:row>49</xdr:row>
                    <xdr:rowOff>190500</xdr:rowOff>
                  </to>
                </anchor>
              </controlPr>
            </control>
          </mc:Choice>
        </mc:AlternateContent>
        <mc:AlternateContent xmlns:mc="http://schemas.openxmlformats.org/markup-compatibility/2006">
          <mc:Choice Requires="x14">
            <control shapeId="179246" r:id="rId48" name="Check Box 46">
              <controlPr defaultSize="0" autoFill="0" autoLine="0" autoPict="0">
                <anchor moveWithCells="1">
                  <from>
                    <xdr:col>19</xdr:col>
                    <xdr:colOff>0</xdr:colOff>
                    <xdr:row>49</xdr:row>
                    <xdr:rowOff>0</xdr:rowOff>
                  </from>
                  <to>
                    <xdr:col>19</xdr:col>
                    <xdr:colOff>234950</xdr:colOff>
                    <xdr:row>49</xdr:row>
                    <xdr:rowOff>190500</xdr:rowOff>
                  </to>
                </anchor>
              </controlPr>
            </control>
          </mc:Choice>
        </mc:AlternateContent>
        <mc:AlternateContent xmlns:mc="http://schemas.openxmlformats.org/markup-compatibility/2006">
          <mc:Choice Requires="x14">
            <control shapeId="179247" r:id="rId49" name="Check Box 47">
              <controlPr defaultSize="0" autoFill="0" autoLine="0" autoPict="0">
                <anchor moveWithCells="1">
                  <from>
                    <xdr:col>19</xdr:col>
                    <xdr:colOff>0</xdr:colOff>
                    <xdr:row>49</xdr:row>
                    <xdr:rowOff>0</xdr:rowOff>
                  </from>
                  <to>
                    <xdr:col>19</xdr:col>
                    <xdr:colOff>234950</xdr:colOff>
                    <xdr:row>49</xdr:row>
                    <xdr:rowOff>190500</xdr:rowOff>
                  </to>
                </anchor>
              </controlPr>
            </control>
          </mc:Choice>
        </mc:AlternateContent>
        <mc:AlternateContent xmlns:mc="http://schemas.openxmlformats.org/markup-compatibility/2006">
          <mc:Choice Requires="x14">
            <control shapeId="179248" r:id="rId50" name="Check Box 48">
              <controlPr defaultSize="0" autoFill="0" autoLine="0" autoPict="0">
                <anchor moveWithCells="1">
                  <from>
                    <xdr:col>19</xdr:col>
                    <xdr:colOff>0</xdr:colOff>
                    <xdr:row>49</xdr:row>
                    <xdr:rowOff>0</xdr:rowOff>
                  </from>
                  <to>
                    <xdr:col>19</xdr:col>
                    <xdr:colOff>234950</xdr:colOff>
                    <xdr:row>49</xdr:row>
                    <xdr:rowOff>190500</xdr:rowOff>
                  </to>
                </anchor>
              </controlPr>
            </control>
          </mc:Choice>
        </mc:AlternateContent>
        <mc:AlternateContent xmlns:mc="http://schemas.openxmlformats.org/markup-compatibility/2006">
          <mc:Choice Requires="x14">
            <control shapeId="179249" r:id="rId51" name="Check Box 49">
              <controlPr defaultSize="0" autoFill="0" autoLine="0" autoPict="0">
                <anchor moveWithCells="1">
                  <from>
                    <xdr:col>19</xdr:col>
                    <xdr:colOff>0</xdr:colOff>
                    <xdr:row>49</xdr:row>
                    <xdr:rowOff>0</xdr:rowOff>
                  </from>
                  <to>
                    <xdr:col>19</xdr:col>
                    <xdr:colOff>234950</xdr:colOff>
                    <xdr:row>49</xdr:row>
                    <xdr:rowOff>190500</xdr:rowOff>
                  </to>
                </anchor>
              </controlPr>
            </control>
          </mc:Choice>
        </mc:AlternateContent>
        <mc:AlternateContent xmlns:mc="http://schemas.openxmlformats.org/markup-compatibility/2006">
          <mc:Choice Requires="x14">
            <control shapeId="179250" r:id="rId52" name="Check Box 50">
              <controlPr defaultSize="0" autoFill="0" autoLine="0" autoPict="0">
                <anchor moveWithCells="1">
                  <from>
                    <xdr:col>1</xdr:col>
                    <xdr:colOff>38100</xdr:colOff>
                    <xdr:row>41</xdr:row>
                    <xdr:rowOff>0</xdr:rowOff>
                  </from>
                  <to>
                    <xdr:col>2</xdr:col>
                    <xdr:colOff>12700</xdr:colOff>
                    <xdr:row>41</xdr:row>
                    <xdr:rowOff>190500</xdr:rowOff>
                  </to>
                </anchor>
              </controlPr>
            </control>
          </mc:Choice>
        </mc:AlternateContent>
        <mc:AlternateContent xmlns:mc="http://schemas.openxmlformats.org/markup-compatibility/2006">
          <mc:Choice Requires="x14">
            <control shapeId="179251" r:id="rId53" name="Check Box 51">
              <controlPr defaultSize="0" autoFill="0" autoLine="0" autoPict="0">
                <anchor moveWithCells="1">
                  <from>
                    <xdr:col>1</xdr:col>
                    <xdr:colOff>38100</xdr:colOff>
                    <xdr:row>41</xdr:row>
                    <xdr:rowOff>0</xdr:rowOff>
                  </from>
                  <to>
                    <xdr:col>2</xdr:col>
                    <xdr:colOff>12700</xdr:colOff>
                    <xdr:row>41</xdr:row>
                    <xdr:rowOff>190500</xdr:rowOff>
                  </to>
                </anchor>
              </controlPr>
            </control>
          </mc:Choice>
        </mc:AlternateContent>
        <mc:AlternateContent xmlns:mc="http://schemas.openxmlformats.org/markup-compatibility/2006">
          <mc:Choice Requires="x14">
            <control shapeId="179252" r:id="rId54" name="Check Box 52">
              <controlPr defaultSize="0" autoFill="0" autoLine="0" autoPict="0">
                <anchor moveWithCells="1">
                  <from>
                    <xdr:col>1</xdr:col>
                    <xdr:colOff>38100</xdr:colOff>
                    <xdr:row>41</xdr:row>
                    <xdr:rowOff>0</xdr:rowOff>
                  </from>
                  <to>
                    <xdr:col>2</xdr:col>
                    <xdr:colOff>12700</xdr:colOff>
                    <xdr:row>41</xdr:row>
                    <xdr:rowOff>190500</xdr:rowOff>
                  </to>
                </anchor>
              </controlPr>
            </control>
          </mc:Choice>
        </mc:AlternateContent>
        <mc:AlternateContent xmlns:mc="http://schemas.openxmlformats.org/markup-compatibility/2006">
          <mc:Choice Requires="x14">
            <control shapeId="179253" r:id="rId55" name="Check Box 53">
              <controlPr defaultSize="0" autoFill="0" autoLine="0" autoPict="0">
                <anchor moveWithCells="1">
                  <from>
                    <xdr:col>18</xdr:col>
                    <xdr:colOff>0</xdr:colOff>
                    <xdr:row>41</xdr:row>
                    <xdr:rowOff>0</xdr:rowOff>
                  </from>
                  <to>
                    <xdr:col>18</xdr:col>
                    <xdr:colOff>234950</xdr:colOff>
                    <xdr:row>41</xdr:row>
                    <xdr:rowOff>190500</xdr:rowOff>
                  </to>
                </anchor>
              </controlPr>
            </control>
          </mc:Choice>
        </mc:AlternateContent>
        <mc:AlternateContent xmlns:mc="http://schemas.openxmlformats.org/markup-compatibility/2006">
          <mc:Choice Requires="x14">
            <control shapeId="179254" r:id="rId56" name="Check Box 54">
              <controlPr defaultSize="0" autoFill="0" autoLine="0" autoPict="0">
                <anchor moveWithCells="1">
                  <from>
                    <xdr:col>18</xdr:col>
                    <xdr:colOff>0</xdr:colOff>
                    <xdr:row>41</xdr:row>
                    <xdr:rowOff>0</xdr:rowOff>
                  </from>
                  <to>
                    <xdr:col>18</xdr:col>
                    <xdr:colOff>234950</xdr:colOff>
                    <xdr:row>41</xdr:row>
                    <xdr:rowOff>190500</xdr:rowOff>
                  </to>
                </anchor>
              </controlPr>
            </control>
          </mc:Choice>
        </mc:AlternateContent>
        <mc:AlternateContent xmlns:mc="http://schemas.openxmlformats.org/markup-compatibility/2006">
          <mc:Choice Requires="x14">
            <control shapeId="179255" r:id="rId57" name="Check Box 55">
              <controlPr defaultSize="0" autoFill="0" autoLine="0" autoPict="0">
                <anchor moveWithCells="1">
                  <from>
                    <xdr:col>18</xdr:col>
                    <xdr:colOff>0</xdr:colOff>
                    <xdr:row>41</xdr:row>
                    <xdr:rowOff>0</xdr:rowOff>
                  </from>
                  <to>
                    <xdr:col>18</xdr:col>
                    <xdr:colOff>234950</xdr:colOff>
                    <xdr:row>41</xdr:row>
                    <xdr:rowOff>190500</xdr:rowOff>
                  </to>
                </anchor>
              </controlPr>
            </control>
          </mc:Choice>
        </mc:AlternateContent>
        <mc:AlternateContent xmlns:mc="http://schemas.openxmlformats.org/markup-compatibility/2006">
          <mc:Choice Requires="x14">
            <control shapeId="179256" r:id="rId58" name="Check Box 56">
              <controlPr defaultSize="0" autoFill="0" autoLine="0" autoPict="0">
                <anchor moveWithCells="1">
                  <from>
                    <xdr:col>18</xdr:col>
                    <xdr:colOff>0</xdr:colOff>
                    <xdr:row>41</xdr:row>
                    <xdr:rowOff>0</xdr:rowOff>
                  </from>
                  <to>
                    <xdr:col>18</xdr:col>
                    <xdr:colOff>234950</xdr:colOff>
                    <xdr:row>41</xdr:row>
                    <xdr:rowOff>190500</xdr:rowOff>
                  </to>
                </anchor>
              </controlPr>
            </control>
          </mc:Choice>
        </mc:AlternateContent>
        <mc:AlternateContent xmlns:mc="http://schemas.openxmlformats.org/markup-compatibility/2006">
          <mc:Choice Requires="x14">
            <control shapeId="179257" r:id="rId59" name="Check Box 57">
              <controlPr defaultSize="0" autoFill="0" autoLine="0" autoPict="0">
                <anchor moveWithCells="1">
                  <from>
                    <xdr:col>18</xdr:col>
                    <xdr:colOff>0</xdr:colOff>
                    <xdr:row>41</xdr:row>
                    <xdr:rowOff>0</xdr:rowOff>
                  </from>
                  <to>
                    <xdr:col>18</xdr:col>
                    <xdr:colOff>234950</xdr:colOff>
                    <xdr:row>41</xdr:row>
                    <xdr:rowOff>190500</xdr:rowOff>
                  </to>
                </anchor>
              </controlPr>
            </control>
          </mc:Choice>
        </mc:AlternateContent>
        <mc:AlternateContent xmlns:mc="http://schemas.openxmlformats.org/markup-compatibility/2006">
          <mc:Choice Requires="x14">
            <control shapeId="179258" r:id="rId60" name="Check Box 58">
              <controlPr defaultSize="0" autoFill="0" autoLine="0" autoPict="0">
                <anchor moveWithCells="1">
                  <from>
                    <xdr:col>18</xdr:col>
                    <xdr:colOff>0</xdr:colOff>
                    <xdr:row>41</xdr:row>
                    <xdr:rowOff>0</xdr:rowOff>
                  </from>
                  <to>
                    <xdr:col>18</xdr:col>
                    <xdr:colOff>234950</xdr:colOff>
                    <xdr:row>41</xdr:row>
                    <xdr:rowOff>190500</xdr:rowOff>
                  </to>
                </anchor>
              </controlPr>
            </control>
          </mc:Choice>
        </mc:AlternateContent>
        <mc:AlternateContent xmlns:mc="http://schemas.openxmlformats.org/markup-compatibility/2006">
          <mc:Choice Requires="x14">
            <control shapeId="179259" r:id="rId61" name="Check Box 59">
              <controlPr defaultSize="0" autoFill="0" autoLine="0" autoPict="0">
                <anchor moveWithCells="1">
                  <from>
                    <xdr:col>18</xdr:col>
                    <xdr:colOff>0</xdr:colOff>
                    <xdr:row>41</xdr:row>
                    <xdr:rowOff>0</xdr:rowOff>
                  </from>
                  <to>
                    <xdr:col>18</xdr:col>
                    <xdr:colOff>234950</xdr:colOff>
                    <xdr:row>41</xdr:row>
                    <xdr:rowOff>190500</xdr:rowOff>
                  </to>
                </anchor>
              </controlPr>
            </control>
          </mc:Choice>
        </mc:AlternateContent>
        <mc:AlternateContent xmlns:mc="http://schemas.openxmlformats.org/markup-compatibility/2006">
          <mc:Choice Requires="x14">
            <control shapeId="179260" r:id="rId62" name="Check Box 60">
              <controlPr defaultSize="0" autoFill="0" autoLine="0" autoPict="0">
                <anchor moveWithCells="1">
                  <from>
                    <xdr:col>18</xdr:col>
                    <xdr:colOff>0</xdr:colOff>
                    <xdr:row>41</xdr:row>
                    <xdr:rowOff>0</xdr:rowOff>
                  </from>
                  <to>
                    <xdr:col>18</xdr:col>
                    <xdr:colOff>234950</xdr:colOff>
                    <xdr:row>41</xdr:row>
                    <xdr:rowOff>190500</xdr:rowOff>
                  </to>
                </anchor>
              </controlPr>
            </control>
          </mc:Choice>
        </mc:AlternateContent>
        <mc:AlternateContent xmlns:mc="http://schemas.openxmlformats.org/markup-compatibility/2006">
          <mc:Choice Requires="x14">
            <control shapeId="179261" r:id="rId63" name="Check Box 61">
              <controlPr defaultSize="0" autoFill="0" autoLine="0" autoPict="0">
                <anchor moveWithCells="1">
                  <from>
                    <xdr:col>18</xdr:col>
                    <xdr:colOff>0</xdr:colOff>
                    <xdr:row>41</xdr:row>
                    <xdr:rowOff>0</xdr:rowOff>
                  </from>
                  <to>
                    <xdr:col>18</xdr:col>
                    <xdr:colOff>234950</xdr:colOff>
                    <xdr:row>41</xdr:row>
                    <xdr:rowOff>190500</xdr:rowOff>
                  </to>
                </anchor>
              </controlPr>
            </control>
          </mc:Choice>
        </mc:AlternateContent>
        <mc:AlternateContent xmlns:mc="http://schemas.openxmlformats.org/markup-compatibility/2006">
          <mc:Choice Requires="x14">
            <control shapeId="179262" r:id="rId64" name="Check Box 62">
              <controlPr defaultSize="0" autoFill="0" autoLine="0" autoPict="0">
                <anchor moveWithCells="1">
                  <from>
                    <xdr:col>18</xdr:col>
                    <xdr:colOff>0</xdr:colOff>
                    <xdr:row>41</xdr:row>
                    <xdr:rowOff>0</xdr:rowOff>
                  </from>
                  <to>
                    <xdr:col>18</xdr:col>
                    <xdr:colOff>234950</xdr:colOff>
                    <xdr:row>41</xdr:row>
                    <xdr:rowOff>190500</xdr:rowOff>
                  </to>
                </anchor>
              </controlPr>
            </control>
          </mc:Choice>
        </mc:AlternateContent>
        <mc:AlternateContent xmlns:mc="http://schemas.openxmlformats.org/markup-compatibility/2006">
          <mc:Choice Requires="x14">
            <control shapeId="179263" r:id="rId65" name="Check Box 63">
              <controlPr defaultSize="0" autoFill="0" autoLine="0" autoPict="0">
                <anchor moveWithCells="1">
                  <from>
                    <xdr:col>18</xdr:col>
                    <xdr:colOff>0</xdr:colOff>
                    <xdr:row>41</xdr:row>
                    <xdr:rowOff>0</xdr:rowOff>
                  </from>
                  <to>
                    <xdr:col>18</xdr:col>
                    <xdr:colOff>234950</xdr:colOff>
                    <xdr:row>41</xdr:row>
                    <xdr:rowOff>190500</xdr:rowOff>
                  </to>
                </anchor>
              </controlPr>
            </control>
          </mc:Choice>
        </mc:AlternateContent>
        <mc:AlternateContent xmlns:mc="http://schemas.openxmlformats.org/markup-compatibility/2006">
          <mc:Choice Requires="x14">
            <control shapeId="179264" r:id="rId66" name="Check Box 64">
              <controlPr defaultSize="0" autoFill="0" autoLine="0" autoPict="0">
                <anchor moveWithCells="1">
                  <from>
                    <xdr:col>18</xdr:col>
                    <xdr:colOff>0</xdr:colOff>
                    <xdr:row>41</xdr:row>
                    <xdr:rowOff>0</xdr:rowOff>
                  </from>
                  <to>
                    <xdr:col>18</xdr:col>
                    <xdr:colOff>234950</xdr:colOff>
                    <xdr:row>41</xdr:row>
                    <xdr:rowOff>190500</xdr:rowOff>
                  </to>
                </anchor>
              </controlPr>
            </control>
          </mc:Choice>
        </mc:AlternateContent>
        <mc:AlternateContent xmlns:mc="http://schemas.openxmlformats.org/markup-compatibility/2006">
          <mc:Choice Requires="x14">
            <control shapeId="179265" r:id="rId67" name="Check Box 65">
              <controlPr defaultSize="0" autoFill="0" autoLine="0" autoPict="0">
                <anchor moveWithCells="1">
                  <from>
                    <xdr:col>18</xdr:col>
                    <xdr:colOff>0</xdr:colOff>
                    <xdr:row>41</xdr:row>
                    <xdr:rowOff>0</xdr:rowOff>
                  </from>
                  <to>
                    <xdr:col>18</xdr:col>
                    <xdr:colOff>234950</xdr:colOff>
                    <xdr:row>41</xdr:row>
                    <xdr:rowOff>190500</xdr:rowOff>
                  </to>
                </anchor>
              </controlPr>
            </control>
          </mc:Choice>
        </mc:AlternateContent>
        <mc:AlternateContent xmlns:mc="http://schemas.openxmlformats.org/markup-compatibility/2006">
          <mc:Choice Requires="x14">
            <control shapeId="179266" r:id="rId68" name="Check Box 66">
              <controlPr defaultSize="0" autoFill="0" autoLine="0" autoPict="0">
                <anchor moveWithCells="1">
                  <from>
                    <xdr:col>18</xdr:col>
                    <xdr:colOff>0</xdr:colOff>
                    <xdr:row>41</xdr:row>
                    <xdr:rowOff>0</xdr:rowOff>
                  </from>
                  <to>
                    <xdr:col>18</xdr:col>
                    <xdr:colOff>234950</xdr:colOff>
                    <xdr:row>41</xdr:row>
                    <xdr:rowOff>190500</xdr:rowOff>
                  </to>
                </anchor>
              </controlPr>
            </control>
          </mc:Choice>
        </mc:AlternateContent>
        <mc:AlternateContent xmlns:mc="http://schemas.openxmlformats.org/markup-compatibility/2006">
          <mc:Choice Requires="x14">
            <control shapeId="179267" r:id="rId69" name="Check Box 67">
              <controlPr defaultSize="0" autoFill="0" autoLine="0" autoPict="0">
                <anchor moveWithCells="1">
                  <from>
                    <xdr:col>18</xdr:col>
                    <xdr:colOff>0</xdr:colOff>
                    <xdr:row>41</xdr:row>
                    <xdr:rowOff>0</xdr:rowOff>
                  </from>
                  <to>
                    <xdr:col>18</xdr:col>
                    <xdr:colOff>234950</xdr:colOff>
                    <xdr:row>41</xdr:row>
                    <xdr:rowOff>190500</xdr:rowOff>
                  </to>
                </anchor>
              </controlPr>
            </control>
          </mc:Choice>
        </mc:AlternateContent>
        <mc:AlternateContent xmlns:mc="http://schemas.openxmlformats.org/markup-compatibility/2006">
          <mc:Choice Requires="x14">
            <control shapeId="179268" r:id="rId70" name="Check Box 68">
              <controlPr defaultSize="0" autoFill="0" autoLine="0" autoPict="0">
                <anchor moveWithCells="1">
                  <from>
                    <xdr:col>18</xdr:col>
                    <xdr:colOff>0</xdr:colOff>
                    <xdr:row>41</xdr:row>
                    <xdr:rowOff>0</xdr:rowOff>
                  </from>
                  <to>
                    <xdr:col>18</xdr:col>
                    <xdr:colOff>234950</xdr:colOff>
                    <xdr:row>41</xdr:row>
                    <xdr:rowOff>190500</xdr:rowOff>
                  </to>
                </anchor>
              </controlPr>
            </control>
          </mc:Choice>
        </mc:AlternateContent>
        <mc:AlternateContent xmlns:mc="http://schemas.openxmlformats.org/markup-compatibility/2006">
          <mc:Choice Requires="x14">
            <control shapeId="179269" r:id="rId71" name="Check Box 69">
              <controlPr defaultSize="0" autoFill="0" autoLine="0" autoPict="0">
                <anchor moveWithCells="1">
                  <from>
                    <xdr:col>18</xdr:col>
                    <xdr:colOff>0</xdr:colOff>
                    <xdr:row>41</xdr:row>
                    <xdr:rowOff>0</xdr:rowOff>
                  </from>
                  <to>
                    <xdr:col>18</xdr:col>
                    <xdr:colOff>234950</xdr:colOff>
                    <xdr:row>41</xdr:row>
                    <xdr:rowOff>190500</xdr:rowOff>
                  </to>
                </anchor>
              </controlPr>
            </control>
          </mc:Choice>
        </mc:AlternateContent>
        <mc:AlternateContent xmlns:mc="http://schemas.openxmlformats.org/markup-compatibility/2006">
          <mc:Choice Requires="x14">
            <control shapeId="179270" r:id="rId72" name="Check Box 70">
              <controlPr defaultSize="0" autoFill="0" autoLine="0" autoPict="0">
                <anchor moveWithCells="1">
                  <from>
                    <xdr:col>18</xdr:col>
                    <xdr:colOff>0</xdr:colOff>
                    <xdr:row>41</xdr:row>
                    <xdr:rowOff>0</xdr:rowOff>
                  </from>
                  <to>
                    <xdr:col>18</xdr:col>
                    <xdr:colOff>234950</xdr:colOff>
                    <xdr:row>41</xdr:row>
                    <xdr:rowOff>190500</xdr:rowOff>
                  </to>
                </anchor>
              </controlPr>
            </control>
          </mc:Choice>
        </mc:AlternateContent>
        <mc:AlternateContent xmlns:mc="http://schemas.openxmlformats.org/markup-compatibility/2006">
          <mc:Choice Requires="x14">
            <control shapeId="179271" r:id="rId73" name="Check Box 71">
              <controlPr defaultSize="0" autoFill="0" autoLine="0" autoPict="0">
                <anchor moveWithCells="1">
                  <from>
                    <xdr:col>1</xdr:col>
                    <xdr:colOff>38100</xdr:colOff>
                    <xdr:row>49</xdr:row>
                    <xdr:rowOff>0</xdr:rowOff>
                  </from>
                  <to>
                    <xdr:col>2</xdr:col>
                    <xdr:colOff>12700</xdr:colOff>
                    <xdr:row>49</xdr:row>
                    <xdr:rowOff>190500</xdr:rowOff>
                  </to>
                </anchor>
              </controlPr>
            </control>
          </mc:Choice>
        </mc:AlternateContent>
        <mc:AlternateContent xmlns:mc="http://schemas.openxmlformats.org/markup-compatibility/2006">
          <mc:Choice Requires="x14">
            <control shapeId="179272" r:id="rId74" name="Check Box 72">
              <controlPr defaultSize="0" autoFill="0" autoLine="0" autoPict="0">
                <anchor moveWithCells="1">
                  <from>
                    <xdr:col>1</xdr:col>
                    <xdr:colOff>38100</xdr:colOff>
                    <xdr:row>49</xdr:row>
                    <xdr:rowOff>0</xdr:rowOff>
                  </from>
                  <to>
                    <xdr:col>2</xdr:col>
                    <xdr:colOff>12700</xdr:colOff>
                    <xdr:row>49</xdr:row>
                    <xdr:rowOff>190500</xdr:rowOff>
                  </to>
                </anchor>
              </controlPr>
            </control>
          </mc:Choice>
        </mc:AlternateContent>
        <mc:AlternateContent xmlns:mc="http://schemas.openxmlformats.org/markup-compatibility/2006">
          <mc:Choice Requires="x14">
            <control shapeId="179273" r:id="rId75" name="Check Box 73">
              <controlPr defaultSize="0" autoFill="0" autoLine="0" autoPict="0">
                <anchor moveWithCells="1">
                  <from>
                    <xdr:col>1</xdr:col>
                    <xdr:colOff>38100</xdr:colOff>
                    <xdr:row>49</xdr:row>
                    <xdr:rowOff>0</xdr:rowOff>
                  </from>
                  <to>
                    <xdr:col>2</xdr:col>
                    <xdr:colOff>12700</xdr:colOff>
                    <xdr:row>49</xdr:row>
                    <xdr:rowOff>190500</xdr:rowOff>
                  </to>
                </anchor>
              </controlPr>
            </control>
          </mc:Choice>
        </mc:AlternateContent>
        <mc:AlternateContent xmlns:mc="http://schemas.openxmlformats.org/markup-compatibility/2006">
          <mc:Choice Requires="x14">
            <control shapeId="179274" r:id="rId76" name="Check Box 74">
              <controlPr defaultSize="0" autoFill="0" autoLine="0" autoPict="0">
                <anchor moveWithCells="1">
                  <from>
                    <xdr:col>18</xdr:col>
                    <xdr:colOff>0</xdr:colOff>
                    <xdr:row>49</xdr:row>
                    <xdr:rowOff>0</xdr:rowOff>
                  </from>
                  <to>
                    <xdr:col>18</xdr:col>
                    <xdr:colOff>234950</xdr:colOff>
                    <xdr:row>49</xdr:row>
                    <xdr:rowOff>190500</xdr:rowOff>
                  </to>
                </anchor>
              </controlPr>
            </control>
          </mc:Choice>
        </mc:AlternateContent>
        <mc:AlternateContent xmlns:mc="http://schemas.openxmlformats.org/markup-compatibility/2006">
          <mc:Choice Requires="x14">
            <control shapeId="179275" r:id="rId77" name="Check Box 75">
              <controlPr defaultSize="0" autoFill="0" autoLine="0" autoPict="0">
                <anchor moveWithCells="1">
                  <from>
                    <xdr:col>18</xdr:col>
                    <xdr:colOff>0</xdr:colOff>
                    <xdr:row>49</xdr:row>
                    <xdr:rowOff>0</xdr:rowOff>
                  </from>
                  <to>
                    <xdr:col>18</xdr:col>
                    <xdr:colOff>234950</xdr:colOff>
                    <xdr:row>49</xdr:row>
                    <xdr:rowOff>190500</xdr:rowOff>
                  </to>
                </anchor>
              </controlPr>
            </control>
          </mc:Choice>
        </mc:AlternateContent>
        <mc:AlternateContent xmlns:mc="http://schemas.openxmlformats.org/markup-compatibility/2006">
          <mc:Choice Requires="x14">
            <control shapeId="179276" r:id="rId78" name="Check Box 76">
              <controlPr defaultSize="0" autoFill="0" autoLine="0" autoPict="0">
                <anchor moveWithCells="1">
                  <from>
                    <xdr:col>18</xdr:col>
                    <xdr:colOff>0</xdr:colOff>
                    <xdr:row>49</xdr:row>
                    <xdr:rowOff>0</xdr:rowOff>
                  </from>
                  <to>
                    <xdr:col>18</xdr:col>
                    <xdr:colOff>234950</xdr:colOff>
                    <xdr:row>49</xdr:row>
                    <xdr:rowOff>190500</xdr:rowOff>
                  </to>
                </anchor>
              </controlPr>
            </control>
          </mc:Choice>
        </mc:AlternateContent>
        <mc:AlternateContent xmlns:mc="http://schemas.openxmlformats.org/markup-compatibility/2006">
          <mc:Choice Requires="x14">
            <control shapeId="179277" r:id="rId79" name="Check Box 77">
              <controlPr defaultSize="0" autoFill="0" autoLine="0" autoPict="0">
                <anchor moveWithCells="1">
                  <from>
                    <xdr:col>18</xdr:col>
                    <xdr:colOff>0</xdr:colOff>
                    <xdr:row>49</xdr:row>
                    <xdr:rowOff>0</xdr:rowOff>
                  </from>
                  <to>
                    <xdr:col>18</xdr:col>
                    <xdr:colOff>234950</xdr:colOff>
                    <xdr:row>49</xdr:row>
                    <xdr:rowOff>190500</xdr:rowOff>
                  </to>
                </anchor>
              </controlPr>
            </control>
          </mc:Choice>
        </mc:AlternateContent>
        <mc:AlternateContent xmlns:mc="http://schemas.openxmlformats.org/markup-compatibility/2006">
          <mc:Choice Requires="x14">
            <control shapeId="179278" r:id="rId80" name="Check Box 78">
              <controlPr defaultSize="0" autoFill="0" autoLine="0" autoPict="0">
                <anchor moveWithCells="1">
                  <from>
                    <xdr:col>18</xdr:col>
                    <xdr:colOff>0</xdr:colOff>
                    <xdr:row>49</xdr:row>
                    <xdr:rowOff>0</xdr:rowOff>
                  </from>
                  <to>
                    <xdr:col>18</xdr:col>
                    <xdr:colOff>234950</xdr:colOff>
                    <xdr:row>49</xdr:row>
                    <xdr:rowOff>190500</xdr:rowOff>
                  </to>
                </anchor>
              </controlPr>
            </control>
          </mc:Choice>
        </mc:AlternateContent>
        <mc:AlternateContent xmlns:mc="http://schemas.openxmlformats.org/markup-compatibility/2006">
          <mc:Choice Requires="x14">
            <control shapeId="179279" r:id="rId81" name="Check Box 79">
              <controlPr defaultSize="0" autoFill="0" autoLine="0" autoPict="0">
                <anchor moveWithCells="1">
                  <from>
                    <xdr:col>18</xdr:col>
                    <xdr:colOff>0</xdr:colOff>
                    <xdr:row>49</xdr:row>
                    <xdr:rowOff>0</xdr:rowOff>
                  </from>
                  <to>
                    <xdr:col>18</xdr:col>
                    <xdr:colOff>234950</xdr:colOff>
                    <xdr:row>49</xdr:row>
                    <xdr:rowOff>190500</xdr:rowOff>
                  </to>
                </anchor>
              </controlPr>
            </control>
          </mc:Choice>
        </mc:AlternateContent>
        <mc:AlternateContent xmlns:mc="http://schemas.openxmlformats.org/markup-compatibility/2006">
          <mc:Choice Requires="x14">
            <control shapeId="179280" r:id="rId82" name="Check Box 80">
              <controlPr defaultSize="0" autoFill="0" autoLine="0" autoPict="0">
                <anchor moveWithCells="1">
                  <from>
                    <xdr:col>18</xdr:col>
                    <xdr:colOff>0</xdr:colOff>
                    <xdr:row>49</xdr:row>
                    <xdr:rowOff>0</xdr:rowOff>
                  </from>
                  <to>
                    <xdr:col>18</xdr:col>
                    <xdr:colOff>234950</xdr:colOff>
                    <xdr:row>49</xdr:row>
                    <xdr:rowOff>190500</xdr:rowOff>
                  </to>
                </anchor>
              </controlPr>
            </control>
          </mc:Choice>
        </mc:AlternateContent>
        <mc:AlternateContent xmlns:mc="http://schemas.openxmlformats.org/markup-compatibility/2006">
          <mc:Choice Requires="x14">
            <control shapeId="179281" r:id="rId83" name="Check Box 81">
              <controlPr defaultSize="0" autoFill="0" autoLine="0" autoPict="0">
                <anchor moveWithCells="1">
                  <from>
                    <xdr:col>18</xdr:col>
                    <xdr:colOff>0</xdr:colOff>
                    <xdr:row>49</xdr:row>
                    <xdr:rowOff>0</xdr:rowOff>
                  </from>
                  <to>
                    <xdr:col>18</xdr:col>
                    <xdr:colOff>234950</xdr:colOff>
                    <xdr:row>49</xdr:row>
                    <xdr:rowOff>190500</xdr:rowOff>
                  </to>
                </anchor>
              </controlPr>
            </control>
          </mc:Choice>
        </mc:AlternateContent>
        <mc:AlternateContent xmlns:mc="http://schemas.openxmlformats.org/markup-compatibility/2006">
          <mc:Choice Requires="x14">
            <control shapeId="179282" r:id="rId84" name="Check Box 82">
              <controlPr defaultSize="0" autoFill="0" autoLine="0" autoPict="0">
                <anchor moveWithCells="1">
                  <from>
                    <xdr:col>18</xdr:col>
                    <xdr:colOff>0</xdr:colOff>
                    <xdr:row>49</xdr:row>
                    <xdr:rowOff>0</xdr:rowOff>
                  </from>
                  <to>
                    <xdr:col>18</xdr:col>
                    <xdr:colOff>234950</xdr:colOff>
                    <xdr:row>49</xdr:row>
                    <xdr:rowOff>190500</xdr:rowOff>
                  </to>
                </anchor>
              </controlPr>
            </control>
          </mc:Choice>
        </mc:AlternateContent>
        <mc:AlternateContent xmlns:mc="http://schemas.openxmlformats.org/markup-compatibility/2006">
          <mc:Choice Requires="x14">
            <control shapeId="179283" r:id="rId85" name="Check Box 83">
              <controlPr defaultSize="0" autoFill="0" autoLine="0" autoPict="0">
                <anchor moveWithCells="1">
                  <from>
                    <xdr:col>18</xdr:col>
                    <xdr:colOff>0</xdr:colOff>
                    <xdr:row>49</xdr:row>
                    <xdr:rowOff>0</xdr:rowOff>
                  </from>
                  <to>
                    <xdr:col>18</xdr:col>
                    <xdr:colOff>234950</xdr:colOff>
                    <xdr:row>49</xdr:row>
                    <xdr:rowOff>190500</xdr:rowOff>
                  </to>
                </anchor>
              </controlPr>
            </control>
          </mc:Choice>
        </mc:AlternateContent>
        <mc:AlternateContent xmlns:mc="http://schemas.openxmlformats.org/markup-compatibility/2006">
          <mc:Choice Requires="x14">
            <control shapeId="179284" r:id="rId86" name="Check Box 84">
              <controlPr defaultSize="0" autoFill="0" autoLine="0" autoPict="0">
                <anchor moveWithCells="1">
                  <from>
                    <xdr:col>18</xdr:col>
                    <xdr:colOff>0</xdr:colOff>
                    <xdr:row>49</xdr:row>
                    <xdr:rowOff>0</xdr:rowOff>
                  </from>
                  <to>
                    <xdr:col>18</xdr:col>
                    <xdr:colOff>234950</xdr:colOff>
                    <xdr:row>49</xdr:row>
                    <xdr:rowOff>190500</xdr:rowOff>
                  </to>
                </anchor>
              </controlPr>
            </control>
          </mc:Choice>
        </mc:AlternateContent>
        <mc:AlternateContent xmlns:mc="http://schemas.openxmlformats.org/markup-compatibility/2006">
          <mc:Choice Requires="x14">
            <control shapeId="179285" r:id="rId87" name="Check Box 85">
              <controlPr defaultSize="0" autoFill="0" autoLine="0" autoPict="0">
                <anchor moveWithCells="1">
                  <from>
                    <xdr:col>18</xdr:col>
                    <xdr:colOff>0</xdr:colOff>
                    <xdr:row>49</xdr:row>
                    <xdr:rowOff>0</xdr:rowOff>
                  </from>
                  <to>
                    <xdr:col>18</xdr:col>
                    <xdr:colOff>234950</xdr:colOff>
                    <xdr:row>49</xdr:row>
                    <xdr:rowOff>190500</xdr:rowOff>
                  </to>
                </anchor>
              </controlPr>
            </control>
          </mc:Choice>
        </mc:AlternateContent>
        <mc:AlternateContent xmlns:mc="http://schemas.openxmlformats.org/markup-compatibility/2006">
          <mc:Choice Requires="x14">
            <control shapeId="179286" r:id="rId88" name="Check Box 86">
              <controlPr defaultSize="0" autoFill="0" autoLine="0" autoPict="0">
                <anchor moveWithCells="1">
                  <from>
                    <xdr:col>18</xdr:col>
                    <xdr:colOff>0</xdr:colOff>
                    <xdr:row>49</xdr:row>
                    <xdr:rowOff>0</xdr:rowOff>
                  </from>
                  <to>
                    <xdr:col>18</xdr:col>
                    <xdr:colOff>234950</xdr:colOff>
                    <xdr:row>49</xdr:row>
                    <xdr:rowOff>190500</xdr:rowOff>
                  </to>
                </anchor>
              </controlPr>
            </control>
          </mc:Choice>
        </mc:AlternateContent>
        <mc:AlternateContent xmlns:mc="http://schemas.openxmlformats.org/markup-compatibility/2006">
          <mc:Choice Requires="x14">
            <control shapeId="179287" r:id="rId89" name="Check Box 87">
              <controlPr defaultSize="0" autoFill="0" autoLine="0" autoPict="0">
                <anchor moveWithCells="1">
                  <from>
                    <xdr:col>18</xdr:col>
                    <xdr:colOff>0</xdr:colOff>
                    <xdr:row>49</xdr:row>
                    <xdr:rowOff>0</xdr:rowOff>
                  </from>
                  <to>
                    <xdr:col>18</xdr:col>
                    <xdr:colOff>234950</xdr:colOff>
                    <xdr:row>49</xdr:row>
                    <xdr:rowOff>190500</xdr:rowOff>
                  </to>
                </anchor>
              </controlPr>
            </control>
          </mc:Choice>
        </mc:AlternateContent>
        <mc:AlternateContent xmlns:mc="http://schemas.openxmlformats.org/markup-compatibility/2006">
          <mc:Choice Requires="x14">
            <control shapeId="179288" r:id="rId90" name="Check Box 88">
              <controlPr defaultSize="0" autoFill="0" autoLine="0" autoPict="0">
                <anchor moveWithCells="1">
                  <from>
                    <xdr:col>18</xdr:col>
                    <xdr:colOff>0</xdr:colOff>
                    <xdr:row>49</xdr:row>
                    <xdr:rowOff>0</xdr:rowOff>
                  </from>
                  <to>
                    <xdr:col>18</xdr:col>
                    <xdr:colOff>234950</xdr:colOff>
                    <xdr:row>49</xdr:row>
                    <xdr:rowOff>190500</xdr:rowOff>
                  </to>
                </anchor>
              </controlPr>
            </control>
          </mc:Choice>
        </mc:AlternateContent>
        <mc:AlternateContent xmlns:mc="http://schemas.openxmlformats.org/markup-compatibility/2006">
          <mc:Choice Requires="x14">
            <control shapeId="179289" r:id="rId91" name="Check Box 89">
              <controlPr defaultSize="0" autoFill="0" autoLine="0" autoPict="0">
                <anchor moveWithCells="1">
                  <from>
                    <xdr:col>18</xdr:col>
                    <xdr:colOff>0</xdr:colOff>
                    <xdr:row>49</xdr:row>
                    <xdr:rowOff>0</xdr:rowOff>
                  </from>
                  <to>
                    <xdr:col>18</xdr:col>
                    <xdr:colOff>234950</xdr:colOff>
                    <xdr:row>49</xdr:row>
                    <xdr:rowOff>190500</xdr:rowOff>
                  </to>
                </anchor>
              </controlPr>
            </control>
          </mc:Choice>
        </mc:AlternateContent>
        <mc:AlternateContent xmlns:mc="http://schemas.openxmlformats.org/markup-compatibility/2006">
          <mc:Choice Requires="x14">
            <control shapeId="179290" r:id="rId92" name="Check Box 90">
              <controlPr defaultSize="0" autoFill="0" autoLine="0" autoPict="0">
                <anchor moveWithCells="1">
                  <from>
                    <xdr:col>18</xdr:col>
                    <xdr:colOff>0</xdr:colOff>
                    <xdr:row>49</xdr:row>
                    <xdr:rowOff>0</xdr:rowOff>
                  </from>
                  <to>
                    <xdr:col>18</xdr:col>
                    <xdr:colOff>234950</xdr:colOff>
                    <xdr:row>49</xdr:row>
                    <xdr:rowOff>190500</xdr:rowOff>
                  </to>
                </anchor>
              </controlPr>
            </control>
          </mc:Choice>
        </mc:AlternateContent>
        <mc:AlternateContent xmlns:mc="http://schemas.openxmlformats.org/markup-compatibility/2006">
          <mc:Choice Requires="x14">
            <control shapeId="179291" r:id="rId93" name="Check Box 91">
              <controlPr defaultSize="0" autoFill="0" autoLine="0" autoPict="0">
                <anchor moveWithCells="1">
                  <from>
                    <xdr:col>18</xdr:col>
                    <xdr:colOff>0</xdr:colOff>
                    <xdr:row>49</xdr:row>
                    <xdr:rowOff>0</xdr:rowOff>
                  </from>
                  <to>
                    <xdr:col>18</xdr:col>
                    <xdr:colOff>234950</xdr:colOff>
                    <xdr:row>49</xdr:row>
                    <xdr:rowOff>190500</xdr:rowOff>
                  </to>
                </anchor>
              </controlPr>
            </control>
          </mc:Choice>
        </mc:AlternateContent>
        <mc:AlternateContent xmlns:mc="http://schemas.openxmlformats.org/markup-compatibility/2006">
          <mc:Choice Requires="x14">
            <control shapeId="179292" r:id="rId94" name="Check Box 92">
              <controlPr defaultSize="0" autoFill="0" autoLine="0" autoPict="0">
                <anchor moveWithCells="1">
                  <from>
                    <xdr:col>1</xdr:col>
                    <xdr:colOff>38100</xdr:colOff>
                    <xdr:row>57</xdr:row>
                    <xdr:rowOff>0</xdr:rowOff>
                  </from>
                  <to>
                    <xdr:col>2</xdr:col>
                    <xdr:colOff>12700</xdr:colOff>
                    <xdr:row>57</xdr:row>
                    <xdr:rowOff>190500</xdr:rowOff>
                  </to>
                </anchor>
              </controlPr>
            </control>
          </mc:Choice>
        </mc:AlternateContent>
        <mc:AlternateContent xmlns:mc="http://schemas.openxmlformats.org/markup-compatibility/2006">
          <mc:Choice Requires="x14">
            <control shapeId="179293" r:id="rId95" name="Check Box 93">
              <controlPr defaultSize="0" autoFill="0" autoLine="0" autoPict="0">
                <anchor moveWithCells="1">
                  <from>
                    <xdr:col>1</xdr:col>
                    <xdr:colOff>38100</xdr:colOff>
                    <xdr:row>57</xdr:row>
                    <xdr:rowOff>0</xdr:rowOff>
                  </from>
                  <to>
                    <xdr:col>2</xdr:col>
                    <xdr:colOff>12700</xdr:colOff>
                    <xdr:row>57</xdr:row>
                    <xdr:rowOff>190500</xdr:rowOff>
                  </to>
                </anchor>
              </controlPr>
            </control>
          </mc:Choice>
        </mc:AlternateContent>
        <mc:AlternateContent xmlns:mc="http://schemas.openxmlformats.org/markup-compatibility/2006">
          <mc:Choice Requires="x14">
            <control shapeId="179294" r:id="rId96" name="Check Box 94">
              <controlPr defaultSize="0" autoFill="0" autoLine="0" autoPict="0">
                <anchor moveWithCells="1">
                  <from>
                    <xdr:col>1</xdr:col>
                    <xdr:colOff>38100</xdr:colOff>
                    <xdr:row>57</xdr:row>
                    <xdr:rowOff>0</xdr:rowOff>
                  </from>
                  <to>
                    <xdr:col>2</xdr:col>
                    <xdr:colOff>12700</xdr:colOff>
                    <xdr:row>57</xdr:row>
                    <xdr:rowOff>190500</xdr:rowOff>
                  </to>
                </anchor>
              </controlPr>
            </control>
          </mc:Choice>
        </mc:AlternateContent>
        <mc:AlternateContent xmlns:mc="http://schemas.openxmlformats.org/markup-compatibility/2006">
          <mc:Choice Requires="x14">
            <control shapeId="179295" r:id="rId97" name="Check Box 95">
              <controlPr defaultSize="0" autoFill="0" autoLine="0" autoPict="0">
                <anchor moveWithCells="1">
                  <from>
                    <xdr:col>18</xdr:col>
                    <xdr:colOff>0</xdr:colOff>
                    <xdr:row>57</xdr:row>
                    <xdr:rowOff>0</xdr:rowOff>
                  </from>
                  <to>
                    <xdr:col>18</xdr:col>
                    <xdr:colOff>234950</xdr:colOff>
                    <xdr:row>57</xdr:row>
                    <xdr:rowOff>190500</xdr:rowOff>
                  </to>
                </anchor>
              </controlPr>
            </control>
          </mc:Choice>
        </mc:AlternateContent>
        <mc:AlternateContent xmlns:mc="http://schemas.openxmlformats.org/markup-compatibility/2006">
          <mc:Choice Requires="x14">
            <control shapeId="179296" r:id="rId98" name="Check Box 96">
              <controlPr defaultSize="0" autoFill="0" autoLine="0" autoPict="0">
                <anchor moveWithCells="1">
                  <from>
                    <xdr:col>18</xdr:col>
                    <xdr:colOff>0</xdr:colOff>
                    <xdr:row>57</xdr:row>
                    <xdr:rowOff>0</xdr:rowOff>
                  </from>
                  <to>
                    <xdr:col>18</xdr:col>
                    <xdr:colOff>234950</xdr:colOff>
                    <xdr:row>57</xdr:row>
                    <xdr:rowOff>190500</xdr:rowOff>
                  </to>
                </anchor>
              </controlPr>
            </control>
          </mc:Choice>
        </mc:AlternateContent>
        <mc:AlternateContent xmlns:mc="http://schemas.openxmlformats.org/markup-compatibility/2006">
          <mc:Choice Requires="x14">
            <control shapeId="179297" r:id="rId99" name="Check Box 97">
              <controlPr defaultSize="0" autoFill="0" autoLine="0" autoPict="0">
                <anchor moveWithCells="1">
                  <from>
                    <xdr:col>18</xdr:col>
                    <xdr:colOff>0</xdr:colOff>
                    <xdr:row>57</xdr:row>
                    <xdr:rowOff>0</xdr:rowOff>
                  </from>
                  <to>
                    <xdr:col>18</xdr:col>
                    <xdr:colOff>234950</xdr:colOff>
                    <xdr:row>57</xdr:row>
                    <xdr:rowOff>190500</xdr:rowOff>
                  </to>
                </anchor>
              </controlPr>
            </control>
          </mc:Choice>
        </mc:AlternateContent>
        <mc:AlternateContent xmlns:mc="http://schemas.openxmlformats.org/markup-compatibility/2006">
          <mc:Choice Requires="x14">
            <control shapeId="179298" r:id="rId100" name="Check Box 98">
              <controlPr defaultSize="0" autoFill="0" autoLine="0" autoPict="0">
                <anchor moveWithCells="1">
                  <from>
                    <xdr:col>18</xdr:col>
                    <xdr:colOff>0</xdr:colOff>
                    <xdr:row>57</xdr:row>
                    <xdr:rowOff>0</xdr:rowOff>
                  </from>
                  <to>
                    <xdr:col>18</xdr:col>
                    <xdr:colOff>234950</xdr:colOff>
                    <xdr:row>57</xdr:row>
                    <xdr:rowOff>190500</xdr:rowOff>
                  </to>
                </anchor>
              </controlPr>
            </control>
          </mc:Choice>
        </mc:AlternateContent>
        <mc:AlternateContent xmlns:mc="http://schemas.openxmlformats.org/markup-compatibility/2006">
          <mc:Choice Requires="x14">
            <control shapeId="179299" r:id="rId101" name="Check Box 99">
              <controlPr defaultSize="0" autoFill="0" autoLine="0" autoPict="0">
                <anchor moveWithCells="1">
                  <from>
                    <xdr:col>18</xdr:col>
                    <xdr:colOff>0</xdr:colOff>
                    <xdr:row>57</xdr:row>
                    <xdr:rowOff>0</xdr:rowOff>
                  </from>
                  <to>
                    <xdr:col>18</xdr:col>
                    <xdr:colOff>234950</xdr:colOff>
                    <xdr:row>57</xdr:row>
                    <xdr:rowOff>190500</xdr:rowOff>
                  </to>
                </anchor>
              </controlPr>
            </control>
          </mc:Choice>
        </mc:AlternateContent>
        <mc:AlternateContent xmlns:mc="http://schemas.openxmlformats.org/markup-compatibility/2006">
          <mc:Choice Requires="x14">
            <control shapeId="179300" r:id="rId102" name="Check Box 100">
              <controlPr defaultSize="0" autoFill="0" autoLine="0" autoPict="0">
                <anchor moveWithCells="1">
                  <from>
                    <xdr:col>18</xdr:col>
                    <xdr:colOff>0</xdr:colOff>
                    <xdr:row>57</xdr:row>
                    <xdr:rowOff>0</xdr:rowOff>
                  </from>
                  <to>
                    <xdr:col>18</xdr:col>
                    <xdr:colOff>234950</xdr:colOff>
                    <xdr:row>57</xdr:row>
                    <xdr:rowOff>190500</xdr:rowOff>
                  </to>
                </anchor>
              </controlPr>
            </control>
          </mc:Choice>
        </mc:AlternateContent>
        <mc:AlternateContent xmlns:mc="http://schemas.openxmlformats.org/markup-compatibility/2006">
          <mc:Choice Requires="x14">
            <control shapeId="179301" r:id="rId103" name="Check Box 101">
              <controlPr defaultSize="0" autoFill="0" autoLine="0" autoPict="0">
                <anchor moveWithCells="1">
                  <from>
                    <xdr:col>18</xdr:col>
                    <xdr:colOff>0</xdr:colOff>
                    <xdr:row>57</xdr:row>
                    <xdr:rowOff>0</xdr:rowOff>
                  </from>
                  <to>
                    <xdr:col>18</xdr:col>
                    <xdr:colOff>234950</xdr:colOff>
                    <xdr:row>57</xdr:row>
                    <xdr:rowOff>190500</xdr:rowOff>
                  </to>
                </anchor>
              </controlPr>
            </control>
          </mc:Choice>
        </mc:AlternateContent>
        <mc:AlternateContent xmlns:mc="http://schemas.openxmlformats.org/markup-compatibility/2006">
          <mc:Choice Requires="x14">
            <control shapeId="179302" r:id="rId104" name="Check Box 102">
              <controlPr defaultSize="0" autoFill="0" autoLine="0" autoPict="0">
                <anchor moveWithCells="1">
                  <from>
                    <xdr:col>18</xdr:col>
                    <xdr:colOff>0</xdr:colOff>
                    <xdr:row>57</xdr:row>
                    <xdr:rowOff>0</xdr:rowOff>
                  </from>
                  <to>
                    <xdr:col>18</xdr:col>
                    <xdr:colOff>234950</xdr:colOff>
                    <xdr:row>57</xdr:row>
                    <xdr:rowOff>190500</xdr:rowOff>
                  </to>
                </anchor>
              </controlPr>
            </control>
          </mc:Choice>
        </mc:AlternateContent>
        <mc:AlternateContent xmlns:mc="http://schemas.openxmlformats.org/markup-compatibility/2006">
          <mc:Choice Requires="x14">
            <control shapeId="179303" r:id="rId105" name="Check Box 103">
              <controlPr defaultSize="0" autoFill="0" autoLine="0" autoPict="0">
                <anchor moveWithCells="1">
                  <from>
                    <xdr:col>18</xdr:col>
                    <xdr:colOff>0</xdr:colOff>
                    <xdr:row>57</xdr:row>
                    <xdr:rowOff>0</xdr:rowOff>
                  </from>
                  <to>
                    <xdr:col>18</xdr:col>
                    <xdr:colOff>234950</xdr:colOff>
                    <xdr:row>57</xdr:row>
                    <xdr:rowOff>190500</xdr:rowOff>
                  </to>
                </anchor>
              </controlPr>
            </control>
          </mc:Choice>
        </mc:AlternateContent>
        <mc:AlternateContent xmlns:mc="http://schemas.openxmlformats.org/markup-compatibility/2006">
          <mc:Choice Requires="x14">
            <control shapeId="179304" r:id="rId106" name="Check Box 104">
              <controlPr defaultSize="0" autoFill="0" autoLine="0" autoPict="0">
                <anchor moveWithCells="1">
                  <from>
                    <xdr:col>18</xdr:col>
                    <xdr:colOff>0</xdr:colOff>
                    <xdr:row>57</xdr:row>
                    <xdr:rowOff>0</xdr:rowOff>
                  </from>
                  <to>
                    <xdr:col>18</xdr:col>
                    <xdr:colOff>234950</xdr:colOff>
                    <xdr:row>57</xdr:row>
                    <xdr:rowOff>190500</xdr:rowOff>
                  </to>
                </anchor>
              </controlPr>
            </control>
          </mc:Choice>
        </mc:AlternateContent>
        <mc:AlternateContent xmlns:mc="http://schemas.openxmlformats.org/markup-compatibility/2006">
          <mc:Choice Requires="x14">
            <control shapeId="179305" r:id="rId107" name="Check Box 105">
              <controlPr defaultSize="0" autoFill="0" autoLine="0" autoPict="0">
                <anchor moveWithCells="1">
                  <from>
                    <xdr:col>18</xdr:col>
                    <xdr:colOff>0</xdr:colOff>
                    <xdr:row>57</xdr:row>
                    <xdr:rowOff>0</xdr:rowOff>
                  </from>
                  <to>
                    <xdr:col>18</xdr:col>
                    <xdr:colOff>234950</xdr:colOff>
                    <xdr:row>57</xdr:row>
                    <xdr:rowOff>190500</xdr:rowOff>
                  </to>
                </anchor>
              </controlPr>
            </control>
          </mc:Choice>
        </mc:AlternateContent>
        <mc:AlternateContent xmlns:mc="http://schemas.openxmlformats.org/markup-compatibility/2006">
          <mc:Choice Requires="x14">
            <control shapeId="179306" r:id="rId108" name="Check Box 106">
              <controlPr defaultSize="0" autoFill="0" autoLine="0" autoPict="0">
                <anchor moveWithCells="1">
                  <from>
                    <xdr:col>18</xdr:col>
                    <xdr:colOff>0</xdr:colOff>
                    <xdr:row>57</xdr:row>
                    <xdr:rowOff>0</xdr:rowOff>
                  </from>
                  <to>
                    <xdr:col>18</xdr:col>
                    <xdr:colOff>234950</xdr:colOff>
                    <xdr:row>57</xdr:row>
                    <xdr:rowOff>190500</xdr:rowOff>
                  </to>
                </anchor>
              </controlPr>
            </control>
          </mc:Choice>
        </mc:AlternateContent>
        <mc:AlternateContent xmlns:mc="http://schemas.openxmlformats.org/markup-compatibility/2006">
          <mc:Choice Requires="x14">
            <control shapeId="179307" r:id="rId109" name="Check Box 107">
              <controlPr defaultSize="0" autoFill="0" autoLine="0" autoPict="0">
                <anchor moveWithCells="1">
                  <from>
                    <xdr:col>18</xdr:col>
                    <xdr:colOff>0</xdr:colOff>
                    <xdr:row>57</xdr:row>
                    <xdr:rowOff>0</xdr:rowOff>
                  </from>
                  <to>
                    <xdr:col>18</xdr:col>
                    <xdr:colOff>234950</xdr:colOff>
                    <xdr:row>57</xdr:row>
                    <xdr:rowOff>190500</xdr:rowOff>
                  </to>
                </anchor>
              </controlPr>
            </control>
          </mc:Choice>
        </mc:AlternateContent>
        <mc:AlternateContent xmlns:mc="http://schemas.openxmlformats.org/markup-compatibility/2006">
          <mc:Choice Requires="x14">
            <control shapeId="179308" r:id="rId110" name="Check Box 108">
              <controlPr defaultSize="0" autoFill="0" autoLine="0" autoPict="0">
                <anchor moveWithCells="1">
                  <from>
                    <xdr:col>18</xdr:col>
                    <xdr:colOff>0</xdr:colOff>
                    <xdr:row>57</xdr:row>
                    <xdr:rowOff>0</xdr:rowOff>
                  </from>
                  <to>
                    <xdr:col>18</xdr:col>
                    <xdr:colOff>234950</xdr:colOff>
                    <xdr:row>57</xdr:row>
                    <xdr:rowOff>190500</xdr:rowOff>
                  </to>
                </anchor>
              </controlPr>
            </control>
          </mc:Choice>
        </mc:AlternateContent>
        <mc:AlternateContent xmlns:mc="http://schemas.openxmlformats.org/markup-compatibility/2006">
          <mc:Choice Requires="x14">
            <control shapeId="179309" r:id="rId111" name="Check Box 109">
              <controlPr defaultSize="0" autoFill="0" autoLine="0" autoPict="0">
                <anchor moveWithCells="1">
                  <from>
                    <xdr:col>18</xdr:col>
                    <xdr:colOff>0</xdr:colOff>
                    <xdr:row>57</xdr:row>
                    <xdr:rowOff>0</xdr:rowOff>
                  </from>
                  <to>
                    <xdr:col>18</xdr:col>
                    <xdr:colOff>234950</xdr:colOff>
                    <xdr:row>57</xdr:row>
                    <xdr:rowOff>190500</xdr:rowOff>
                  </to>
                </anchor>
              </controlPr>
            </control>
          </mc:Choice>
        </mc:AlternateContent>
        <mc:AlternateContent xmlns:mc="http://schemas.openxmlformats.org/markup-compatibility/2006">
          <mc:Choice Requires="x14">
            <control shapeId="179310" r:id="rId112" name="Check Box 110">
              <controlPr defaultSize="0" autoFill="0" autoLine="0" autoPict="0">
                <anchor moveWithCells="1">
                  <from>
                    <xdr:col>18</xdr:col>
                    <xdr:colOff>0</xdr:colOff>
                    <xdr:row>57</xdr:row>
                    <xdr:rowOff>0</xdr:rowOff>
                  </from>
                  <to>
                    <xdr:col>18</xdr:col>
                    <xdr:colOff>234950</xdr:colOff>
                    <xdr:row>57</xdr:row>
                    <xdr:rowOff>190500</xdr:rowOff>
                  </to>
                </anchor>
              </controlPr>
            </control>
          </mc:Choice>
        </mc:AlternateContent>
        <mc:AlternateContent xmlns:mc="http://schemas.openxmlformats.org/markup-compatibility/2006">
          <mc:Choice Requires="x14">
            <control shapeId="179311" r:id="rId113" name="Check Box 111">
              <controlPr defaultSize="0" autoFill="0" autoLine="0" autoPict="0">
                <anchor moveWithCells="1">
                  <from>
                    <xdr:col>18</xdr:col>
                    <xdr:colOff>0</xdr:colOff>
                    <xdr:row>57</xdr:row>
                    <xdr:rowOff>0</xdr:rowOff>
                  </from>
                  <to>
                    <xdr:col>18</xdr:col>
                    <xdr:colOff>234950</xdr:colOff>
                    <xdr:row>57</xdr:row>
                    <xdr:rowOff>190500</xdr:rowOff>
                  </to>
                </anchor>
              </controlPr>
            </control>
          </mc:Choice>
        </mc:AlternateContent>
        <mc:AlternateContent xmlns:mc="http://schemas.openxmlformats.org/markup-compatibility/2006">
          <mc:Choice Requires="x14">
            <control shapeId="179312" r:id="rId114" name="Check Box 112">
              <controlPr defaultSize="0" autoFill="0" autoLine="0" autoPict="0">
                <anchor moveWithCells="1">
                  <from>
                    <xdr:col>18</xdr:col>
                    <xdr:colOff>0</xdr:colOff>
                    <xdr:row>57</xdr:row>
                    <xdr:rowOff>0</xdr:rowOff>
                  </from>
                  <to>
                    <xdr:col>18</xdr:col>
                    <xdr:colOff>234950</xdr:colOff>
                    <xdr:row>57</xdr:row>
                    <xdr:rowOff>190500</xdr:rowOff>
                  </to>
                </anchor>
              </controlPr>
            </control>
          </mc:Choice>
        </mc:AlternateContent>
        <mc:AlternateContent xmlns:mc="http://schemas.openxmlformats.org/markup-compatibility/2006">
          <mc:Choice Requires="x14">
            <control shapeId="179313" r:id="rId115" name="Check Box 113">
              <controlPr defaultSize="0" autoFill="0" autoLine="0" autoPict="0">
                <anchor moveWithCells="1">
                  <from>
                    <xdr:col>1</xdr:col>
                    <xdr:colOff>38100</xdr:colOff>
                    <xdr:row>40</xdr:row>
                    <xdr:rowOff>0</xdr:rowOff>
                  </from>
                  <to>
                    <xdr:col>2</xdr:col>
                    <xdr:colOff>12700</xdr:colOff>
                    <xdr:row>40</xdr:row>
                    <xdr:rowOff>190500</xdr:rowOff>
                  </to>
                </anchor>
              </controlPr>
            </control>
          </mc:Choice>
        </mc:AlternateContent>
        <mc:AlternateContent xmlns:mc="http://schemas.openxmlformats.org/markup-compatibility/2006">
          <mc:Choice Requires="x14">
            <control shapeId="179314" r:id="rId116" name="Check Box 114">
              <controlPr defaultSize="0" autoFill="0" autoLine="0" autoPict="0">
                <anchor moveWithCells="1">
                  <from>
                    <xdr:col>1</xdr:col>
                    <xdr:colOff>38100</xdr:colOff>
                    <xdr:row>40</xdr:row>
                    <xdr:rowOff>0</xdr:rowOff>
                  </from>
                  <to>
                    <xdr:col>2</xdr:col>
                    <xdr:colOff>12700</xdr:colOff>
                    <xdr:row>40</xdr:row>
                    <xdr:rowOff>190500</xdr:rowOff>
                  </to>
                </anchor>
              </controlPr>
            </control>
          </mc:Choice>
        </mc:AlternateContent>
        <mc:AlternateContent xmlns:mc="http://schemas.openxmlformats.org/markup-compatibility/2006">
          <mc:Choice Requires="x14">
            <control shapeId="179315" r:id="rId117" name="Check Box 115">
              <controlPr defaultSize="0" autoFill="0" autoLine="0" autoPict="0">
                <anchor moveWithCells="1">
                  <from>
                    <xdr:col>1</xdr:col>
                    <xdr:colOff>38100</xdr:colOff>
                    <xdr:row>40</xdr:row>
                    <xdr:rowOff>0</xdr:rowOff>
                  </from>
                  <to>
                    <xdr:col>2</xdr:col>
                    <xdr:colOff>12700</xdr:colOff>
                    <xdr:row>40</xdr:row>
                    <xdr:rowOff>190500</xdr:rowOff>
                  </to>
                </anchor>
              </controlPr>
            </control>
          </mc:Choice>
        </mc:AlternateContent>
        <mc:AlternateContent xmlns:mc="http://schemas.openxmlformats.org/markup-compatibility/2006">
          <mc:Choice Requires="x14">
            <control shapeId="179316" r:id="rId118" name="Check Box 116">
              <controlPr defaultSize="0" autoFill="0" autoLine="0" autoPict="0">
                <anchor moveWithCells="1">
                  <from>
                    <xdr:col>1</xdr:col>
                    <xdr:colOff>38100</xdr:colOff>
                    <xdr:row>48</xdr:row>
                    <xdr:rowOff>0</xdr:rowOff>
                  </from>
                  <to>
                    <xdr:col>2</xdr:col>
                    <xdr:colOff>12700</xdr:colOff>
                    <xdr:row>48</xdr:row>
                    <xdr:rowOff>190500</xdr:rowOff>
                  </to>
                </anchor>
              </controlPr>
            </control>
          </mc:Choice>
        </mc:AlternateContent>
        <mc:AlternateContent xmlns:mc="http://schemas.openxmlformats.org/markup-compatibility/2006">
          <mc:Choice Requires="x14">
            <control shapeId="179317" r:id="rId119" name="Check Box 117">
              <controlPr defaultSize="0" autoFill="0" autoLine="0" autoPict="0">
                <anchor moveWithCells="1">
                  <from>
                    <xdr:col>1</xdr:col>
                    <xdr:colOff>38100</xdr:colOff>
                    <xdr:row>48</xdr:row>
                    <xdr:rowOff>0</xdr:rowOff>
                  </from>
                  <to>
                    <xdr:col>2</xdr:col>
                    <xdr:colOff>12700</xdr:colOff>
                    <xdr:row>48</xdr:row>
                    <xdr:rowOff>190500</xdr:rowOff>
                  </to>
                </anchor>
              </controlPr>
            </control>
          </mc:Choice>
        </mc:AlternateContent>
        <mc:AlternateContent xmlns:mc="http://schemas.openxmlformats.org/markup-compatibility/2006">
          <mc:Choice Requires="x14">
            <control shapeId="179318" r:id="rId120" name="Check Box 118">
              <controlPr defaultSize="0" autoFill="0" autoLine="0" autoPict="0">
                <anchor moveWithCells="1">
                  <from>
                    <xdr:col>1</xdr:col>
                    <xdr:colOff>38100</xdr:colOff>
                    <xdr:row>48</xdr:row>
                    <xdr:rowOff>0</xdr:rowOff>
                  </from>
                  <to>
                    <xdr:col>2</xdr:col>
                    <xdr:colOff>12700</xdr:colOff>
                    <xdr:row>48</xdr:row>
                    <xdr:rowOff>190500</xdr:rowOff>
                  </to>
                </anchor>
              </controlPr>
            </control>
          </mc:Choice>
        </mc:AlternateContent>
        <mc:AlternateContent xmlns:mc="http://schemas.openxmlformats.org/markup-compatibility/2006">
          <mc:Choice Requires="x14">
            <control shapeId="179319" r:id="rId121" name="Check Box 119">
              <controlPr defaultSize="0" autoFill="0" autoLine="0" autoPict="0">
                <anchor moveWithCells="1">
                  <from>
                    <xdr:col>1</xdr:col>
                    <xdr:colOff>38100</xdr:colOff>
                    <xdr:row>56</xdr:row>
                    <xdr:rowOff>0</xdr:rowOff>
                  </from>
                  <to>
                    <xdr:col>2</xdr:col>
                    <xdr:colOff>12700</xdr:colOff>
                    <xdr:row>56</xdr:row>
                    <xdr:rowOff>190500</xdr:rowOff>
                  </to>
                </anchor>
              </controlPr>
            </control>
          </mc:Choice>
        </mc:AlternateContent>
        <mc:AlternateContent xmlns:mc="http://schemas.openxmlformats.org/markup-compatibility/2006">
          <mc:Choice Requires="x14">
            <control shapeId="179320" r:id="rId122" name="Check Box 120">
              <controlPr defaultSize="0" autoFill="0" autoLine="0" autoPict="0">
                <anchor moveWithCells="1">
                  <from>
                    <xdr:col>1</xdr:col>
                    <xdr:colOff>38100</xdr:colOff>
                    <xdr:row>56</xdr:row>
                    <xdr:rowOff>0</xdr:rowOff>
                  </from>
                  <to>
                    <xdr:col>2</xdr:col>
                    <xdr:colOff>12700</xdr:colOff>
                    <xdr:row>56</xdr:row>
                    <xdr:rowOff>190500</xdr:rowOff>
                  </to>
                </anchor>
              </controlPr>
            </control>
          </mc:Choice>
        </mc:AlternateContent>
        <mc:AlternateContent xmlns:mc="http://schemas.openxmlformats.org/markup-compatibility/2006">
          <mc:Choice Requires="x14">
            <control shapeId="179321" r:id="rId123" name="Check Box 121">
              <controlPr defaultSize="0" autoFill="0" autoLine="0" autoPict="0">
                <anchor moveWithCells="1">
                  <from>
                    <xdr:col>1</xdr:col>
                    <xdr:colOff>38100</xdr:colOff>
                    <xdr:row>56</xdr:row>
                    <xdr:rowOff>0</xdr:rowOff>
                  </from>
                  <to>
                    <xdr:col>2</xdr:col>
                    <xdr:colOff>12700</xdr:colOff>
                    <xdr:row>56</xdr:row>
                    <xdr:rowOff>190500</xdr:rowOff>
                  </to>
                </anchor>
              </controlPr>
            </control>
          </mc:Choice>
        </mc:AlternateContent>
        <mc:AlternateContent xmlns:mc="http://schemas.openxmlformats.org/markup-compatibility/2006">
          <mc:Choice Requires="x14">
            <control shapeId="179322" r:id="rId124" name="Check Box 122">
              <controlPr defaultSize="0" autoFill="0" autoLine="0" autoPict="0">
                <anchor moveWithCells="1">
                  <from>
                    <xdr:col>1</xdr:col>
                    <xdr:colOff>38100</xdr:colOff>
                    <xdr:row>65</xdr:row>
                    <xdr:rowOff>0</xdr:rowOff>
                  </from>
                  <to>
                    <xdr:col>2</xdr:col>
                    <xdr:colOff>12700</xdr:colOff>
                    <xdr:row>65</xdr:row>
                    <xdr:rowOff>190500</xdr:rowOff>
                  </to>
                </anchor>
              </controlPr>
            </control>
          </mc:Choice>
        </mc:AlternateContent>
        <mc:AlternateContent xmlns:mc="http://schemas.openxmlformats.org/markup-compatibility/2006">
          <mc:Choice Requires="x14">
            <control shapeId="179323" r:id="rId125" name="Check Box 123">
              <controlPr defaultSize="0" autoFill="0" autoLine="0" autoPict="0">
                <anchor moveWithCells="1">
                  <from>
                    <xdr:col>1</xdr:col>
                    <xdr:colOff>38100</xdr:colOff>
                    <xdr:row>65</xdr:row>
                    <xdr:rowOff>0</xdr:rowOff>
                  </from>
                  <to>
                    <xdr:col>2</xdr:col>
                    <xdr:colOff>12700</xdr:colOff>
                    <xdr:row>65</xdr:row>
                    <xdr:rowOff>190500</xdr:rowOff>
                  </to>
                </anchor>
              </controlPr>
            </control>
          </mc:Choice>
        </mc:AlternateContent>
        <mc:AlternateContent xmlns:mc="http://schemas.openxmlformats.org/markup-compatibility/2006">
          <mc:Choice Requires="x14">
            <control shapeId="179324" r:id="rId126" name="Check Box 124">
              <controlPr defaultSize="0" autoFill="0" autoLine="0" autoPict="0">
                <anchor moveWithCells="1">
                  <from>
                    <xdr:col>1</xdr:col>
                    <xdr:colOff>38100</xdr:colOff>
                    <xdr:row>65</xdr:row>
                    <xdr:rowOff>0</xdr:rowOff>
                  </from>
                  <to>
                    <xdr:col>2</xdr:col>
                    <xdr:colOff>12700</xdr:colOff>
                    <xdr:row>65</xdr:row>
                    <xdr:rowOff>190500</xdr:rowOff>
                  </to>
                </anchor>
              </controlPr>
            </control>
          </mc:Choice>
        </mc:AlternateContent>
        <mc:AlternateContent xmlns:mc="http://schemas.openxmlformats.org/markup-compatibility/2006">
          <mc:Choice Requires="x14">
            <control shapeId="179325" r:id="rId127" name="Check Box 125">
              <controlPr defaultSize="0" autoFill="0" autoLine="0" autoPict="0">
                <anchor moveWithCells="1">
                  <from>
                    <xdr:col>18</xdr:col>
                    <xdr:colOff>0</xdr:colOff>
                    <xdr:row>65</xdr:row>
                    <xdr:rowOff>0</xdr:rowOff>
                  </from>
                  <to>
                    <xdr:col>18</xdr:col>
                    <xdr:colOff>234950</xdr:colOff>
                    <xdr:row>65</xdr:row>
                    <xdr:rowOff>190500</xdr:rowOff>
                  </to>
                </anchor>
              </controlPr>
            </control>
          </mc:Choice>
        </mc:AlternateContent>
        <mc:AlternateContent xmlns:mc="http://schemas.openxmlformats.org/markup-compatibility/2006">
          <mc:Choice Requires="x14">
            <control shapeId="179326" r:id="rId128" name="Check Box 126">
              <controlPr defaultSize="0" autoFill="0" autoLine="0" autoPict="0">
                <anchor moveWithCells="1">
                  <from>
                    <xdr:col>18</xdr:col>
                    <xdr:colOff>0</xdr:colOff>
                    <xdr:row>65</xdr:row>
                    <xdr:rowOff>0</xdr:rowOff>
                  </from>
                  <to>
                    <xdr:col>18</xdr:col>
                    <xdr:colOff>234950</xdr:colOff>
                    <xdr:row>65</xdr:row>
                    <xdr:rowOff>190500</xdr:rowOff>
                  </to>
                </anchor>
              </controlPr>
            </control>
          </mc:Choice>
        </mc:AlternateContent>
        <mc:AlternateContent xmlns:mc="http://schemas.openxmlformats.org/markup-compatibility/2006">
          <mc:Choice Requires="x14">
            <control shapeId="179327" r:id="rId129" name="Check Box 127">
              <controlPr defaultSize="0" autoFill="0" autoLine="0" autoPict="0">
                <anchor moveWithCells="1">
                  <from>
                    <xdr:col>18</xdr:col>
                    <xdr:colOff>0</xdr:colOff>
                    <xdr:row>65</xdr:row>
                    <xdr:rowOff>0</xdr:rowOff>
                  </from>
                  <to>
                    <xdr:col>18</xdr:col>
                    <xdr:colOff>234950</xdr:colOff>
                    <xdr:row>65</xdr:row>
                    <xdr:rowOff>190500</xdr:rowOff>
                  </to>
                </anchor>
              </controlPr>
            </control>
          </mc:Choice>
        </mc:AlternateContent>
        <mc:AlternateContent xmlns:mc="http://schemas.openxmlformats.org/markup-compatibility/2006">
          <mc:Choice Requires="x14">
            <control shapeId="179328" r:id="rId130" name="Check Box 128">
              <controlPr defaultSize="0" autoFill="0" autoLine="0" autoPict="0">
                <anchor moveWithCells="1">
                  <from>
                    <xdr:col>18</xdr:col>
                    <xdr:colOff>0</xdr:colOff>
                    <xdr:row>65</xdr:row>
                    <xdr:rowOff>0</xdr:rowOff>
                  </from>
                  <to>
                    <xdr:col>18</xdr:col>
                    <xdr:colOff>234950</xdr:colOff>
                    <xdr:row>65</xdr:row>
                    <xdr:rowOff>190500</xdr:rowOff>
                  </to>
                </anchor>
              </controlPr>
            </control>
          </mc:Choice>
        </mc:AlternateContent>
        <mc:AlternateContent xmlns:mc="http://schemas.openxmlformats.org/markup-compatibility/2006">
          <mc:Choice Requires="x14">
            <control shapeId="179329" r:id="rId131" name="Check Box 129">
              <controlPr defaultSize="0" autoFill="0" autoLine="0" autoPict="0">
                <anchor moveWithCells="1">
                  <from>
                    <xdr:col>18</xdr:col>
                    <xdr:colOff>0</xdr:colOff>
                    <xdr:row>65</xdr:row>
                    <xdr:rowOff>0</xdr:rowOff>
                  </from>
                  <to>
                    <xdr:col>18</xdr:col>
                    <xdr:colOff>234950</xdr:colOff>
                    <xdr:row>65</xdr:row>
                    <xdr:rowOff>190500</xdr:rowOff>
                  </to>
                </anchor>
              </controlPr>
            </control>
          </mc:Choice>
        </mc:AlternateContent>
        <mc:AlternateContent xmlns:mc="http://schemas.openxmlformats.org/markup-compatibility/2006">
          <mc:Choice Requires="x14">
            <control shapeId="179330" r:id="rId132" name="Check Box 130">
              <controlPr defaultSize="0" autoFill="0" autoLine="0" autoPict="0">
                <anchor moveWithCells="1">
                  <from>
                    <xdr:col>18</xdr:col>
                    <xdr:colOff>0</xdr:colOff>
                    <xdr:row>65</xdr:row>
                    <xdr:rowOff>0</xdr:rowOff>
                  </from>
                  <to>
                    <xdr:col>18</xdr:col>
                    <xdr:colOff>234950</xdr:colOff>
                    <xdr:row>65</xdr:row>
                    <xdr:rowOff>190500</xdr:rowOff>
                  </to>
                </anchor>
              </controlPr>
            </control>
          </mc:Choice>
        </mc:AlternateContent>
        <mc:AlternateContent xmlns:mc="http://schemas.openxmlformats.org/markup-compatibility/2006">
          <mc:Choice Requires="x14">
            <control shapeId="179331" r:id="rId133" name="Check Box 131">
              <controlPr defaultSize="0" autoFill="0" autoLine="0" autoPict="0">
                <anchor moveWithCells="1">
                  <from>
                    <xdr:col>18</xdr:col>
                    <xdr:colOff>0</xdr:colOff>
                    <xdr:row>65</xdr:row>
                    <xdr:rowOff>0</xdr:rowOff>
                  </from>
                  <to>
                    <xdr:col>18</xdr:col>
                    <xdr:colOff>234950</xdr:colOff>
                    <xdr:row>65</xdr:row>
                    <xdr:rowOff>190500</xdr:rowOff>
                  </to>
                </anchor>
              </controlPr>
            </control>
          </mc:Choice>
        </mc:AlternateContent>
        <mc:AlternateContent xmlns:mc="http://schemas.openxmlformats.org/markup-compatibility/2006">
          <mc:Choice Requires="x14">
            <control shapeId="179332" r:id="rId134" name="Check Box 132">
              <controlPr defaultSize="0" autoFill="0" autoLine="0" autoPict="0">
                <anchor moveWithCells="1">
                  <from>
                    <xdr:col>18</xdr:col>
                    <xdr:colOff>0</xdr:colOff>
                    <xdr:row>65</xdr:row>
                    <xdr:rowOff>0</xdr:rowOff>
                  </from>
                  <to>
                    <xdr:col>18</xdr:col>
                    <xdr:colOff>234950</xdr:colOff>
                    <xdr:row>65</xdr:row>
                    <xdr:rowOff>190500</xdr:rowOff>
                  </to>
                </anchor>
              </controlPr>
            </control>
          </mc:Choice>
        </mc:AlternateContent>
        <mc:AlternateContent xmlns:mc="http://schemas.openxmlformats.org/markup-compatibility/2006">
          <mc:Choice Requires="x14">
            <control shapeId="179333" r:id="rId135" name="Check Box 133">
              <controlPr defaultSize="0" autoFill="0" autoLine="0" autoPict="0">
                <anchor moveWithCells="1">
                  <from>
                    <xdr:col>18</xdr:col>
                    <xdr:colOff>0</xdr:colOff>
                    <xdr:row>65</xdr:row>
                    <xdr:rowOff>0</xdr:rowOff>
                  </from>
                  <to>
                    <xdr:col>18</xdr:col>
                    <xdr:colOff>234950</xdr:colOff>
                    <xdr:row>65</xdr:row>
                    <xdr:rowOff>190500</xdr:rowOff>
                  </to>
                </anchor>
              </controlPr>
            </control>
          </mc:Choice>
        </mc:AlternateContent>
        <mc:AlternateContent xmlns:mc="http://schemas.openxmlformats.org/markup-compatibility/2006">
          <mc:Choice Requires="x14">
            <control shapeId="179334" r:id="rId136" name="Check Box 134">
              <controlPr defaultSize="0" autoFill="0" autoLine="0" autoPict="0">
                <anchor moveWithCells="1">
                  <from>
                    <xdr:col>18</xdr:col>
                    <xdr:colOff>0</xdr:colOff>
                    <xdr:row>65</xdr:row>
                    <xdr:rowOff>0</xdr:rowOff>
                  </from>
                  <to>
                    <xdr:col>18</xdr:col>
                    <xdr:colOff>234950</xdr:colOff>
                    <xdr:row>65</xdr:row>
                    <xdr:rowOff>190500</xdr:rowOff>
                  </to>
                </anchor>
              </controlPr>
            </control>
          </mc:Choice>
        </mc:AlternateContent>
        <mc:AlternateContent xmlns:mc="http://schemas.openxmlformats.org/markup-compatibility/2006">
          <mc:Choice Requires="x14">
            <control shapeId="179335" r:id="rId137" name="Check Box 135">
              <controlPr defaultSize="0" autoFill="0" autoLine="0" autoPict="0">
                <anchor moveWithCells="1">
                  <from>
                    <xdr:col>18</xdr:col>
                    <xdr:colOff>0</xdr:colOff>
                    <xdr:row>65</xdr:row>
                    <xdr:rowOff>0</xdr:rowOff>
                  </from>
                  <to>
                    <xdr:col>18</xdr:col>
                    <xdr:colOff>234950</xdr:colOff>
                    <xdr:row>65</xdr:row>
                    <xdr:rowOff>190500</xdr:rowOff>
                  </to>
                </anchor>
              </controlPr>
            </control>
          </mc:Choice>
        </mc:AlternateContent>
        <mc:AlternateContent xmlns:mc="http://schemas.openxmlformats.org/markup-compatibility/2006">
          <mc:Choice Requires="x14">
            <control shapeId="179336" r:id="rId138" name="Check Box 136">
              <controlPr defaultSize="0" autoFill="0" autoLine="0" autoPict="0">
                <anchor moveWithCells="1">
                  <from>
                    <xdr:col>18</xdr:col>
                    <xdr:colOff>0</xdr:colOff>
                    <xdr:row>65</xdr:row>
                    <xdr:rowOff>0</xdr:rowOff>
                  </from>
                  <to>
                    <xdr:col>18</xdr:col>
                    <xdr:colOff>234950</xdr:colOff>
                    <xdr:row>65</xdr:row>
                    <xdr:rowOff>190500</xdr:rowOff>
                  </to>
                </anchor>
              </controlPr>
            </control>
          </mc:Choice>
        </mc:AlternateContent>
        <mc:AlternateContent xmlns:mc="http://schemas.openxmlformats.org/markup-compatibility/2006">
          <mc:Choice Requires="x14">
            <control shapeId="179337" r:id="rId139" name="Check Box 137">
              <controlPr defaultSize="0" autoFill="0" autoLine="0" autoPict="0">
                <anchor moveWithCells="1">
                  <from>
                    <xdr:col>18</xdr:col>
                    <xdr:colOff>0</xdr:colOff>
                    <xdr:row>65</xdr:row>
                    <xdr:rowOff>0</xdr:rowOff>
                  </from>
                  <to>
                    <xdr:col>18</xdr:col>
                    <xdr:colOff>234950</xdr:colOff>
                    <xdr:row>65</xdr:row>
                    <xdr:rowOff>190500</xdr:rowOff>
                  </to>
                </anchor>
              </controlPr>
            </control>
          </mc:Choice>
        </mc:AlternateContent>
        <mc:AlternateContent xmlns:mc="http://schemas.openxmlformats.org/markup-compatibility/2006">
          <mc:Choice Requires="x14">
            <control shapeId="179338" r:id="rId140" name="Check Box 138">
              <controlPr defaultSize="0" autoFill="0" autoLine="0" autoPict="0">
                <anchor moveWithCells="1">
                  <from>
                    <xdr:col>18</xdr:col>
                    <xdr:colOff>0</xdr:colOff>
                    <xdr:row>65</xdr:row>
                    <xdr:rowOff>0</xdr:rowOff>
                  </from>
                  <to>
                    <xdr:col>18</xdr:col>
                    <xdr:colOff>234950</xdr:colOff>
                    <xdr:row>65</xdr:row>
                    <xdr:rowOff>190500</xdr:rowOff>
                  </to>
                </anchor>
              </controlPr>
            </control>
          </mc:Choice>
        </mc:AlternateContent>
        <mc:AlternateContent xmlns:mc="http://schemas.openxmlformats.org/markup-compatibility/2006">
          <mc:Choice Requires="x14">
            <control shapeId="179339" r:id="rId141" name="Check Box 139">
              <controlPr defaultSize="0" autoFill="0" autoLine="0" autoPict="0">
                <anchor moveWithCells="1">
                  <from>
                    <xdr:col>18</xdr:col>
                    <xdr:colOff>0</xdr:colOff>
                    <xdr:row>65</xdr:row>
                    <xdr:rowOff>0</xdr:rowOff>
                  </from>
                  <to>
                    <xdr:col>18</xdr:col>
                    <xdr:colOff>234950</xdr:colOff>
                    <xdr:row>65</xdr:row>
                    <xdr:rowOff>190500</xdr:rowOff>
                  </to>
                </anchor>
              </controlPr>
            </control>
          </mc:Choice>
        </mc:AlternateContent>
        <mc:AlternateContent xmlns:mc="http://schemas.openxmlformats.org/markup-compatibility/2006">
          <mc:Choice Requires="x14">
            <control shapeId="179340" r:id="rId142" name="Check Box 140">
              <controlPr defaultSize="0" autoFill="0" autoLine="0" autoPict="0">
                <anchor moveWithCells="1">
                  <from>
                    <xdr:col>18</xdr:col>
                    <xdr:colOff>0</xdr:colOff>
                    <xdr:row>65</xdr:row>
                    <xdr:rowOff>0</xdr:rowOff>
                  </from>
                  <to>
                    <xdr:col>18</xdr:col>
                    <xdr:colOff>234950</xdr:colOff>
                    <xdr:row>65</xdr:row>
                    <xdr:rowOff>190500</xdr:rowOff>
                  </to>
                </anchor>
              </controlPr>
            </control>
          </mc:Choice>
        </mc:AlternateContent>
        <mc:AlternateContent xmlns:mc="http://schemas.openxmlformats.org/markup-compatibility/2006">
          <mc:Choice Requires="x14">
            <control shapeId="179341" r:id="rId143" name="Check Box 141">
              <controlPr defaultSize="0" autoFill="0" autoLine="0" autoPict="0">
                <anchor moveWithCells="1">
                  <from>
                    <xdr:col>18</xdr:col>
                    <xdr:colOff>0</xdr:colOff>
                    <xdr:row>65</xdr:row>
                    <xdr:rowOff>0</xdr:rowOff>
                  </from>
                  <to>
                    <xdr:col>18</xdr:col>
                    <xdr:colOff>234950</xdr:colOff>
                    <xdr:row>65</xdr:row>
                    <xdr:rowOff>190500</xdr:rowOff>
                  </to>
                </anchor>
              </controlPr>
            </control>
          </mc:Choice>
        </mc:AlternateContent>
        <mc:AlternateContent xmlns:mc="http://schemas.openxmlformats.org/markup-compatibility/2006">
          <mc:Choice Requires="x14">
            <control shapeId="179342" r:id="rId144" name="Check Box 142">
              <controlPr defaultSize="0" autoFill="0" autoLine="0" autoPict="0">
                <anchor moveWithCells="1">
                  <from>
                    <xdr:col>18</xdr:col>
                    <xdr:colOff>0</xdr:colOff>
                    <xdr:row>65</xdr:row>
                    <xdr:rowOff>0</xdr:rowOff>
                  </from>
                  <to>
                    <xdr:col>18</xdr:col>
                    <xdr:colOff>234950</xdr:colOff>
                    <xdr:row>65</xdr:row>
                    <xdr:rowOff>190500</xdr:rowOff>
                  </to>
                </anchor>
              </controlPr>
            </control>
          </mc:Choice>
        </mc:AlternateContent>
        <mc:AlternateContent xmlns:mc="http://schemas.openxmlformats.org/markup-compatibility/2006">
          <mc:Choice Requires="x14">
            <control shapeId="179343" r:id="rId145" name="Check Box 143">
              <controlPr defaultSize="0" autoFill="0" autoLine="0" autoPict="0">
                <anchor moveWithCells="1">
                  <from>
                    <xdr:col>1</xdr:col>
                    <xdr:colOff>38100</xdr:colOff>
                    <xdr:row>64</xdr:row>
                    <xdr:rowOff>0</xdr:rowOff>
                  </from>
                  <to>
                    <xdr:col>2</xdr:col>
                    <xdr:colOff>12700</xdr:colOff>
                    <xdr:row>64</xdr:row>
                    <xdr:rowOff>190500</xdr:rowOff>
                  </to>
                </anchor>
              </controlPr>
            </control>
          </mc:Choice>
        </mc:AlternateContent>
        <mc:AlternateContent xmlns:mc="http://schemas.openxmlformats.org/markup-compatibility/2006">
          <mc:Choice Requires="x14">
            <control shapeId="179344" r:id="rId146" name="Check Box 144">
              <controlPr defaultSize="0" autoFill="0" autoLine="0" autoPict="0">
                <anchor moveWithCells="1">
                  <from>
                    <xdr:col>1</xdr:col>
                    <xdr:colOff>38100</xdr:colOff>
                    <xdr:row>64</xdr:row>
                    <xdr:rowOff>0</xdr:rowOff>
                  </from>
                  <to>
                    <xdr:col>2</xdr:col>
                    <xdr:colOff>12700</xdr:colOff>
                    <xdr:row>64</xdr:row>
                    <xdr:rowOff>190500</xdr:rowOff>
                  </to>
                </anchor>
              </controlPr>
            </control>
          </mc:Choice>
        </mc:AlternateContent>
        <mc:AlternateContent xmlns:mc="http://schemas.openxmlformats.org/markup-compatibility/2006">
          <mc:Choice Requires="x14">
            <control shapeId="179345" r:id="rId147" name="Check Box 145">
              <controlPr defaultSize="0" autoFill="0" autoLine="0" autoPict="0">
                <anchor moveWithCells="1">
                  <from>
                    <xdr:col>1</xdr:col>
                    <xdr:colOff>38100</xdr:colOff>
                    <xdr:row>64</xdr:row>
                    <xdr:rowOff>0</xdr:rowOff>
                  </from>
                  <to>
                    <xdr:col>2</xdr:col>
                    <xdr:colOff>12700</xdr:colOff>
                    <xdr:row>64</xdr:row>
                    <xdr:rowOff>190500</xdr:rowOff>
                  </to>
                </anchor>
              </controlPr>
            </control>
          </mc:Choice>
        </mc:AlternateContent>
        <mc:AlternateContent xmlns:mc="http://schemas.openxmlformats.org/markup-compatibility/2006">
          <mc:Choice Requires="x14">
            <control shapeId="179346" r:id="rId148" name="Check Box 146">
              <controlPr defaultSize="0" autoFill="0" autoLine="0" autoPict="0">
                <anchor moveWithCells="1">
                  <from>
                    <xdr:col>1</xdr:col>
                    <xdr:colOff>38100</xdr:colOff>
                    <xdr:row>72</xdr:row>
                    <xdr:rowOff>0</xdr:rowOff>
                  </from>
                  <to>
                    <xdr:col>2</xdr:col>
                    <xdr:colOff>12700</xdr:colOff>
                    <xdr:row>72</xdr:row>
                    <xdr:rowOff>190500</xdr:rowOff>
                  </to>
                </anchor>
              </controlPr>
            </control>
          </mc:Choice>
        </mc:AlternateContent>
        <mc:AlternateContent xmlns:mc="http://schemas.openxmlformats.org/markup-compatibility/2006">
          <mc:Choice Requires="x14">
            <control shapeId="179347" r:id="rId149" name="Check Box 147">
              <controlPr defaultSize="0" autoFill="0" autoLine="0" autoPict="0">
                <anchor moveWithCells="1">
                  <from>
                    <xdr:col>1</xdr:col>
                    <xdr:colOff>38100</xdr:colOff>
                    <xdr:row>72</xdr:row>
                    <xdr:rowOff>0</xdr:rowOff>
                  </from>
                  <to>
                    <xdr:col>2</xdr:col>
                    <xdr:colOff>12700</xdr:colOff>
                    <xdr:row>72</xdr:row>
                    <xdr:rowOff>190500</xdr:rowOff>
                  </to>
                </anchor>
              </controlPr>
            </control>
          </mc:Choice>
        </mc:AlternateContent>
        <mc:AlternateContent xmlns:mc="http://schemas.openxmlformats.org/markup-compatibility/2006">
          <mc:Choice Requires="x14">
            <control shapeId="179348" r:id="rId150" name="Check Box 148">
              <controlPr defaultSize="0" autoFill="0" autoLine="0" autoPict="0">
                <anchor moveWithCells="1">
                  <from>
                    <xdr:col>1</xdr:col>
                    <xdr:colOff>38100</xdr:colOff>
                    <xdr:row>72</xdr:row>
                    <xdr:rowOff>0</xdr:rowOff>
                  </from>
                  <to>
                    <xdr:col>2</xdr:col>
                    <xdr:colOff>12700</xdr:colOff>
                    <xdr:row>72</xdr:row>
                    <xdr:rowOff>190500</xdr:rowOff>
                  </to>
                </anchor>
              </controlPr>
            </control>
          </mc:Choice>
        </mc:AlternateContent>
        <mc:AlternateContent xmlns:mc="http://schemas.openxmlformats.org/markup-compatibility/2006">
          <mc:Choice Requires="x14">
            <control shapeId="179349" r:id="rId151" name="Check Box 149">
              <controlPr defaultSize="0" autoFill="0" autoLine="0" autoPict="0">
                <anchor moveWithCells="1">
                  <from>
                    <xdr:col>18</xdr:col>
                    <xdr:colOff>0</xdr:colOff>
                    <xdr:row>73</xdr:row>
                    <xdr:rowOff>0</xdr:rowOff>
                  </from>
                  <to>
                    <xdr:col>18</xdr:col>
                    <xdr:colOff>234950</xdr:colOff>
                    <xdr:row>73</xdr:row>
                    <xdr:rowOff>190500</xdr:rowOff>
                  </to>
                </anchor>
              </controlPr>
            </control>
          </mc:Choice>
        </mc:AlternateContent>
        <mc:AlternateContent xmlns:mc="http://schemas.openxmlformats.org/markup-compatibility/2006">
          <mc:Choice Requires="x14">
            <control shapeId="179350" r:id="rId152" name="Check Box 150">
              <controlPr defaultSize="0" autoFill="0" autoLine="0" autoPict="0">
                <anchor moveWithCells="1">
                  <from>
                    <xdr:col>18</xdr:col>
                    <xdr:colOff>0</xdr:colOff>
                    <xdr:row>73</xdr:row>
                    <xdr:rowOff>0</xdr:rowOff>
                  </from>
                  <to>
                    <xdr:col>18</xdr:col>
                    <xdr:colOff>234950</xdr:colOff>
                    <xdr:row>73</xdr:row>
                    <xdr:rowOff>190500</xdr:rowOff>
                  </to>
                </anchor>
              </controlPr>
            </control>
          </mc:Choice>
        </mc:AlternateContent>
        <mc:AlternateContent xmlns:mc="http://schemas.openxmlformats.org/markup-compatibility/2006">
          <mc:Choice Requires="x14">
            <control shapeId="179351" r:id="rId153" name="Check Box 151">
              <controlPr defaultSize="0" autoFill="0" autoLine="0" autoPict="0">
                <anchor moveWithCells="1">
                  <from>
                    <xdr:col>18</xdr:col>
                    <xdr:colOff>0</xdr:colOff>
                    <xdr:row>73</xdr:row>
                    <xdr:rowOff>0</xdr:rowOff>
                  </from>
                  <to>
                    <xdr:col>18</xdr:col>
                    <xdr:colOff>234950</xdr:colOff>
                    <xdr:row>73</xdr:row>
                    <xdr:rowOff>190500</xdr:rowOff>
                  </to>
                </anchor>
              </controlPr>
            </control>
          </mc:Choice>
        </mc:AlternateContent>
        <mc:AlternateContent xmlns:mc="http://schemas.openxmlformats.org/markup-compatibility/2006">
          <mc:Choice Requires="x14">
            <control shapeId="179352" r:id="rId154" name="Check Box 152">
              <controlPr defaultSize="0" autoFill="0" autoLine="0" autoPict="0">
                <anchor moveWithCells="1">
                  <from>
                    <xdr:col>18</xdr:col>
                    <xdr:colOff>0</xdr:colOff>
                    <xdr:row>73</xdr:row>
                    <xdr:rowOff>0</xdr:rowOff>
                  </from>
                  <to>
                    <xdr:col>18</xdr:col>
                    <xdr:colOff>234950</xdr:colOff>
                    <xdr:row>73</xdr:row>
                    <xdr:rowOff>190500</xdr:rowOff>
                  </to>
                </anchor>
              </controlPr>
            </control>
          </mc:Choice>
        </mc:AlternateContent>
        <mc:AlternateContent xmlns:mc="http://schemas.openxmlformats.org/markup-compatibility/2006">
          <mc:Choice Requires="x14">
            <control shapeId="179353" r:id="rId155" name="Check Box 153">
              <controlPr defaultSize="0" autoFill="0" autoLine="0" autoPict="0">
                <anchor moveWithCells="1">
                  <from>
                    <xdr:col>18</xdr:col>
                    <xdr:colOff>0</xdr:colOff>
                    <xdr:row>73</xdr:row>
                    <xdr:rowOff>0</xdr:rowOff>
                  </from>
                  <to>
                    <xdr:col>18</xdr:col>
                    <xdr:colOff>234950</xdr:colOff>
                    <xdr:row>73</xdr:row>
                    <xdr:rowOff>190500</xdr:rowOff>
                  </to>
                </anchor>
              </controlPr>
            </control>
          </mc:Choice>
        </mc:AlternateContent>
        <mc:AlternateContent xmlns:mc="http://schemas.openxmlformats.org/markup-compatibility/2006">
          <mc:Choice Requires="x14">
            <control shapeId="179354" r:id="rId156" name="Check Box 154">
              <controlPr defaultSize="0" autoFill="0" autoLine="0" autoPict="0">
                <anchor moveWithCells="1">
                  <from>
                    <xdr:col>18</xdr:col>
                    <xdr:colOff>0</xdr:colOff>
                    <xdr:row>73</xdr:row>
                    <xdr:rowOff>0</xdr:rowOff>
                  </from>
                  <to>
                    <xdr:col>18</xdr:col>
                    <xdr:colOff>234950</xdr:colOff>
                    <xdr:row>73</xdr:row>
                    <xdr:rowOff>190500</xdr:rowOff>
                  </to>
                </anchor>
              </controlPr>
            </control>
          </mc:Choice>
        </mc:AlternateContent>
        <mc:AlternateContent xmlns:mc="http://schemas.openxmlformats.org/markup-compatibility/2006">
          <mc:Choice Requires="x14">
            <control shapeId="179355" r:id="rId157" name="Check Box 155">
              <controlPr defaultSize="0" autoFill="0" autoLine="0" autoPict="0">
                <anchor moveWithCells="1">
                  <from>
                    <xdr:col>18</xdr:col>
                    <xdr:colOff>0</xdr:colOff>
                    <xdr:row>73</xdr:row>
                    <xdr:rowOff>0</xdr:rowOff>
                  </from>
                  <to>
                    <xdr:col>18</xdr:col>
                    <xdr:colOff>234950</xdr:colOff>
                    <xdr:row>73</xdr:row>
                    <xdr:rowOff>190500</xdr:rowOff>
                  </to>
                </anchor>
              </controlPr>
            </control>
          </mc:Choice>
        </mc:AlternateContent>
        <mc:AlternateContent xmlns:mc="http://schemas.openxmlformats.org/markup-compatibility/2006">
          <mc:Choice Requires="x14">
            <control shapeId="179356" r:id="rId158" name="Check Box 156">
              <controlPr defaultSize="0" autoFill="0" autoLine="0" autoPict="0">
                <anchor moveWithCells="1">
                  <from>
                    <xdr:col>18</xdr:col>
                    <xdr:colOff>0</xdr:colOff>
                    <xdr:row>73</xdr:row>
                    <xdr:rowOff>0</xdr:rowOff>
                  </from>
                  <to>
                    <xdr:col>18</xdr:col>
                    <xdr:colOff>234950</xdr:colOff>
                    <xdr:row>73</xdr:row>
                    <xdr:rowOff>190500</xdr:rowOff>
                  </to>
                </anchor>
              </controlPr>
            </control>
          </mc:Choice>
        </mc:AlternateContent>
        <mc:AlternateContent xmlns:mc="http://schemas.openxmlformats.org/markup-compatibility/2006">
          <mc:Choice Requires="x14">
            <control shapeId="179357" r:id="rId159" name="Check Box 157">
              <controlPr defaultSize="0" autoFill="0" autoLine="0" autoPict="0">
                <anchor moveWithCells="1">
                  <from>
                    <xdr:col>18</xdr:col>
                    <xdr:colOff>0</xdr:colOff>
                    <xdr:row>73</xdr:row>
                    <xdr:rowOff>0</xdr:rowOff>
                  </from>
                  <to>
                    <xdr:col>18</xdr:col>
                    <xdr:colOff>234950</xdr:colOff>
                    <xdr:row>73</xdr:row>
                    <xdr:rowOff>190500</xdr:rowOff>
                  </to>
                </anchor>
              </controlPr>
            </control>
          </mc:Choice>
        </mc:AlternateContent>
        <mc:AlternateContent xmlns:mc="http://schemas.openxmlformats.org/markup-compatibility/2006">
          <mc:Choice Requires="x14">
            <control shapeId="179358" r:id="rId160" name="Check Box 158">
              <controlPr defaultSize="0" autoFill="0" autoLine="0" autoPict="0">
                <anchor moveWithCells="1">
                  <from>
                    <xdr:col>18</xdr:col>
                    <xdr:colOff>0</xdr:colOff>
                    <xdr:row>73</xdr:row>
                    <xdr:rowOff>0</xdr:rowOff>
                  </from>
                  <to>
                    <xdr:col>18</xdr:col>
                    <xdr:colOff>234950</xdr:colOff>
                    <xdr:row>73</xdr:row>
                    <xdr:rowOff>190500</xdr:rowOff>
                  </to>
                </anchor>
              </controlPr>
            </control>
          </mc:Choice>
        </mc:AlternateContent>
        <mc:AlternateContent xmlns:mc="http://schemas.openxmlformats.org/markup-compatibility/2006">
          <mc:Choice Requires="x14">
            <control shapeId="179359" r:id="rId161" name="Check Box 159">
              <controlPr defaultSize="0" autoFill="0" autoLine="0" autoPict="0">
                <anchor moveWithCells="1">
                  <from>
                    <xdr:col>18</xdr:col>
                    <xdr:colOff>0</xdr:colOff>
                    <xdr:row>73</xdr:row>
                    <xdr:rowOff>0</xdr:rowOff>
                  </from>
                  <to>
                    <xdr:col>18</xdr:col>
                    <xdr:colOff>234950</xdr:colOff>
                    <xdr:row>73</xdr:row>
                    <xdr:rowOff>190500</xdr:rowOff>
                  </to>
                </anchor>
              </controlPr>
            </control>
          </mc:Choice>
        </mc:AlternateContent>
        <mc:AlternateContent xmlns:mc="http://schemas.openxmlformats.org/markup-compatibility/2006">
          <mc:Choice Requires="x14">
            <control shapeId="179360" r:id="rId162" name="Check Box 160">
              <controlPr defaultSize="0" autoFill="0" autoLine="0" autoPict="0">
                <anchor moveWithCells="1">
                  <from>
                    <xdr:col>18</xdr:col>
                    <xdr:colOff>0</xdr:colOff>
                    <xdr:row>73</xdr:row>
                    <xdr:rowOff>0</xdr:rowOff>
                  </from>
                  <to>
                    <xdr:col>18</xdr:col>
                    <xdr:colOff>234950</xdr:colOff>
                    <xdr:row>73</xdr:row>
                    <xdr:rowOff>190500</xdr:rowOff>
                  </to>
                </anchor>
              </controlPr>
            </control>
          </mc:Choice>
        </mc:AlternateContent>
        <mc:AlternateContent xmlns:mc="http://schemas.openxmlformats.org/markup-compatibility/2006">
          <mc:Choice Requires="x14">
            <control shapeId="179361" r:id="rId163" name="Check Box 161">
              <controlPr defaultSize="0" autoFill="0" autoLine="0" autoPict="0">
                <anchor moveWithCells="1">
                  <from>
                    <xdr:col>18</xdr:col>
                    <xdr:colOff>0</xdr:colOff>
                    <xdr:row>73</xdr:row>
                    <xdr:rowOff>0</xdr:rowOff>
                  </from>
                  <to>
                    <xdr:col>18</xdr:col>
                    <xdr:colOff>234950</xdr:colOff>
                    <xdr:row>73</xdr:row>
                    <xdr:rowOff>190500</xdr:rowOff>
                  </to>
                </anchor>
              </controlPr>
            </control>
          </mc:Choice>
        </mc:AlternateContent>
        <mc:AlternateContent xmlns:mc="http://schemas.openxmlformats.org/markup-compatibility/2006">
          <mc:Choice Requires="x14">
            <control shapeId="179362" r:id="rId164" name="Check Box 162">
              <controlPr defaultSize="0" autoFill="0" autoLine="0" autoPict="0">
                <anchor moveWithCells="1">
                  <from>
                    <xdr:col>18</xdr:col>
                    <xdr:colOff>0</xdr:colOff>
                    <xdr:row>73</xdr:row>
                    <xdr:rowOff>0</xdr:rowOff>
                  </from>
                  <to>
                    <xdr:col>18</xdr:col>
                    <xdr:colOff>234950</xdr:colOff>
                    <xdr:row>73</xdr:row>
                    <xdr:rowOff>190500</xdr:rowOff>
                  </to>
                </anchor>
              </controlPr>
            </control>
          </mc:Choice>
        </mc:AlternateContent>
        <mc:AlternateContent xmlns:mc="http://schemas.openxmlformats.org/markup-compatibility/2006">
          <mc:Choice Requires="x14">
            <control shapeId="179363" r:id="rId165" name="Check Box 163">
              <controlPr defaultSize="0" autoFill="0" autoLine="0" autoPict="0">
                <anchor moveWithCells="1">
                  <from>
                    <xdr:col>18</xdr:col>
                    <xdr:colOff>0</xdr:colOff>
                    <xdr:row>73</xdr:row>
                    <xdr:rowOff>0</xdr:rowOff>
                  </from>
                  <to>
                    <xdr:col>18</xdr:col>
                    <xdr:colOff>234950</xdr:colOff>
                    <xdr:row>73</xdr:row>
                    <xdr:rowOff>190500</xdr:rowOff>
                  </to>
                </anchor>
              </controlPr>
            </control>
          </mc:Choice>
        </mc:AlternateContent>
        <mc:AlternateContent xmlns:mc="http://schemas.openxmlformats.org/markup-compatibility/2006">
          <mc:Choice Requires="x14">
            <control shapeId="179364" r:id="rId166" name="Check Box 164">
              <controlPr defaultSize="0" autoFill="0" autoLine="0" autoPict="0">
                <anchor moveWithCells="1">
                  <from>
                    <xdr:col>18</xdr:col>
                    <xdr:colOff>0</xdr:colOff>
                    <xdr:row>73</xdr:row>
                    <xdr:rowOff>0</xdr:rowOff>
                  </from>
                  <to>
                    <xdr:col>18</xdr:col>
                    <xdr:colOff>234950</xdr:colOff>
                    <xdr:row>73</xdr:row>
                    <xdr:rowOff>190500</xdr:rowOff>
                  </to>
                </anchor>
              </controlPr>
            </control>
          </mc:Choice>
        </mc:AlternateContent>
        <mc:AlternateContent xmlns:mc="http://schemas.openxmlformats.org/markup-compatibility/2006">
          <mc:Choice Requires="x14">
            <control shapeId="179365" r:id="rId167" name="Check Box 165">
              <controlPr defaultSize="0" autoFill="0" autoLine="0" autoPict="0">
                <anchor moveWithCells="1">
                  <from>
                    <xdr:col>18</xdr:col>
                    <xdr:colOff>0</xdr:colOff>
                    <xdr:row>73</xdr:row>
                    <xdr:rowOff>0</xdr:rowOff>
                  </from>
                  <to>
                    <xdr:col>18</xdr:col>
                    <xdr:colOff>234950</xdr:colOff>
                    <xdr:row>73</xdr:row>
                    <xdr:rowOff>190500</xdr:rowOff>
                  </to>
                </anchor>
              </controlPr>
            </control>
          </mc:Choice>
        </mc:AlternateContent>
        <mc:AlternateContent xmlns:mc="http://schemas.openxmlformats.org/markup-compatibility/2006">
          <mc:Choice Requires="x14">
            <control shapeId="179366" r:id="rId168" name="Check Box 166">
              <controlPr defaultSize="0" autoFill="0" autoLine="0" autoPict="0">
                <anchor moveWithCells="1">
                  <from>
                    <xdr:col>18</xdr:col>
                    <xdr:colOff>0</xdr:colOff>
                    <xdr:row>73</xdr:row>
                    <xdr:rowOff>0</xdr:rowOff>
                  </from>
                  <to>
                    <xdr:col>18</xdr:col>
                    <xdr:colOff>234950</xdr:colOff>
                    <xdr:row>73</xdr:row>
                    <xdr:rowOff>190500</xdr:rowOff>
                  </to>
                </anchor>
              </controlPr>
            </control>
          </mc:Choice>
        </mc:AlternateContent>
        <mc:AlternateContent xmlns:mc="http://schemas.openxmlformats.org/markup-compatibility/2006">
          <mc:Choice Requires="x14">
            <control shapeId="179367" r:id="rId169" name="Check Box 167">
              <controlPr defaultSize="0" autoFill="0" autoLine="0" autoPict="0">
                <anchor moveWithCells="1">
                  <from>
                    <xdr:col>1</xdr:col>
                    <xdr:colOff>38100</xdr:colOff>
                    <xdr:row>89</xdr:row>
                    <xdr:rowOff>0</xdr:rowOff>
                  </from>
                  <to>
                    <xdr:col>2</xdr:col>
                    <xdr:colOff>12700</xdr:colOff>
                    <xdr:row>89</xdr:row>
                    <xdr:rowOff>190500</xdr:rowOff>
                  </to>
                </anchor>
              </controlPr>
            </control>
          </mc:Choice>
        </mc:AlternateContent>
        <mc:AlternateContent xmlns:mc="http://schemas.openxmlformats.org/markup-compatibility/2006">
          <mc:Choice Requires="x14">
            <control shapeId="179368" r:id="rId170" name="Check Box 168">
              <controlPr defaultSize="0" autoFill="0" autoLine="0" autoPict="0">
                <anchor moveWithCells="1">
                  <from>
                    <xdr:col>1</xdr:col>
                    <xdr:colOff>38100</xdr:colOff>
                    <xdr:row>89</xdr:row>
                    <xdr:rowOff>0</xdr:rowOff>
                  </from>
                  <to>
                    <xdr:col>2</xdr:col>
                    <xdr:colOff>12700</xdr:colOff>
                    <xdr:row>89</xdr:row>
                    <xdr:rowOff>190500</xdr:rowOff>
                  </to>
                </anchor>
              </controlPr>
            </control>
          </mc:Choice>
        </mc:AlternateContent>
        <mc:AlternateContent xmlns:mc="http://schemas.openxmlformats.org/markup-compatibility/2006">
          <mc:Choice Requires="x14">
            <control shapeId="179369" r:id="rId171" name="Check Box 169">
              <controlPr defaultSize="0" autoFill="0" autoLine="0" autoPict="0">
                <anchor moveWithCells="1">
                  <from>
                    <xdr:col>1</xdr:col>
                    <xdr:colOff>38100</xdr:colOff>
                    <xdr:row>89</xdr:row>
                    <xdr:rowOff>0</xdr:rowOff>
                  </from>
                  <to>
                    <xdr:col>2</xdr:col>
                    <xdr:colOff>12700</xdr:colOff>
                    <xdr:row>89</xdr:row>
                    <xdr:rowOff>190500</xdr:rowOff>
                  </to>
                </anchor>
              </controlPr>
            </control>
          </mc:Choice>
        </mc:AlternateContent>
        <mc:AlternateContent xmlns:mc="http://schemas.openxmlformats.org/markup-compatibility/2006">
          <mc:Choice Requires="x14">
            <control shapeId="179370" r:id="rId172" name="Check Box 170">
              <controlPr defaultSize="0" autoFill="0" autoLine="0" autoPict="0">
                <anchor moveWithCells="1">
                  <from>
                    <xdr:col>19</xdr:col>
                    <xdr:colOff>0</xdr:colOff>
                    <xdr:row>89</xdr:row>
                    <xdr:rowOff>0</xdr:rowOff>
                  </from>
                  <to>
                    <xdr:col>19</xdr:col>
                    <xdr:colOff>234950</xdr:colOff>
                    <xdr:row>89</xdr:row>
                    <xdr:rowOff>190500</xdr:rowOff>
                  </to>
                </anchor>
              </controlPr>
            </control>
          </mc:Choice>
        </mc:AlternateContent>
        <mc:AlternateContent xmlns:mc="http://schemas.openxmlformats.org/markup-compatibility/2006">
          <mc:Choice Requires="x14">
            <control shapeId="179371" r:id="rId173" name="Check Box 171">
              <controlPr defaultSize="0" autoFill="0" autoLine="0" autoPict="0">
                <anchor moveWithCells="1">
                  <from>
                    <xdr:col>19</xdr:col>
                    <xdr:colOff>0</xdr:colOff>
                    <xdr:row>89</xdr:row>
                    <xdr:rowOff>0</xdr:rowOff>
                  </from>
                  <to>
                    <xdr:col>19</xdr:col>
                    <xdr:colOff>234950</xdr:colOff>
                    <xdr:row>89</xdr:row>
                    <xdr:rowOff>190500</xdr:rowOff>
                  </to>
                </anchor>
              </controlPr>
            </control>
          </mc:Choice>
        </mc:AlternateContent>
        <mc:AlternateContent xmlns:mc="http://schemas.openxmlformats.org/markup-compatibility/2006">
          <mc:Choice Requires="x14">
            <control shapeId="179372" r:id="rId174" name="Check Box 172">
              <controlPr defaultSize="0" autoFill="0" autoLine="0" autoPict="0">
                <anchor moveWithCells="1">
                  <from>
                    <xdr:col>19</xdr:col>
                    <xdr:colOff>0</xdr:colOff>
                    <xdr:row>89</xdr:row>
                    <xdr:rowOff>0</xdr:rowOff>
                  </from>
                  <to>
                    <xdr:col>19</xdr:col>
                    <xdr:colOff>234950</xdr:colOff>
                    <xdr:row>89</xdr:row>
                    <xdr:rowOff>190500</xdr:rowOff>
                  </to>
                </anchor>
              </controlPr>
            </control>
          </mc:Choice>
        </mc:AlternateContent>
        <mc:AlternateContent xmlns:mc="http://schemas.openxmlformats.org/markup-compatibility/2006">
          <mc:Choice Requires="x14">
            <control shapeId="179373" r:id="rId175" name="Check Box 173">
              <controlPr defaultSize="0" autoFill="0" autoLine="0" autoPict="0">
                <anchor moveWithCells="1">
                  <from>
                    <xdr:col>19</xdr:col>
                    <xdr:colOff>0</xdr:colOff>
                    <xdr:row>89</xdr:row>
                    <xdr:rowOff>0</xdr:rowOff>
                  </from>
                  <to>
                    <xdr:col>19</xdr:col>
                    <xdr:colOff>234950</xdr:colOff>
                    <xdr:row>89</xdr:row>
                    <xdr:rowOff>190500</xdr:rowOff>
                  </to>
                </anchor>
              </controlPr>
            </control>
          </mc:Choice>
        </mc:AlternateContent>
        <mc:AlternateContent xmlns:mc="http://schemas.openxmlformats.org/markup-compatibility/2006">
          <mc:Choice Requires="x14">
            <control shapeId="179374" r:id="rId176" name="Check Box 174">
              <controlPr defaultSize="0" autoFill="0" autoLine="0" autoPict="0">
                <anchor moveWithCells="1">
                  <from>
                    <xdr:col>19</xdr:col>
                    <xdr:colOff>0</xdr:colOff>
                    <xdr:row>89</xdr:row>
                    <xdr:rowOff>0</xdr:rowOff>
                  </from>
                  <to>
                    <xdr:col>19</xdr:col>
                    <xdr:colOff>234950</xdr:colOff>
                    <xdr:row>89</xdr:row>
                    <xdr:rowOff>190500</xdr:rowOff>
                  </to>
                </anchor>
              </controlPr>
            </control>
          </mc:Choice>
        </mc:AlternateContent>
        <mc:AlternateContent xmlns:mc="http://schemas.openxmlformats.org/markup-compatibility/2006">
          <mc:Choice Requires="x14">
            <control shapeId="179375" r:id="rId177" name="Check Box 175">
              <controlPr defaultSize="0" autoFill="0" autoLine="0" autoPict="0">
                <anchor moveWithCells="1">
                  <from>
                    <xdr:col>19</xdr:col>
                    <xdr:colOff>0</xdr:colOff>
                    <xdr:row>89</xdr:row>
                    <xdr:rowOff>0</xdr:rowOff>
                  </from>
                  <to>
                    <xdr:col>19</xdr:col>
                    <xdr:colOff>234950</xdr:colOff>
                    <xdr:row>89</xdr:row>
                    <xdr:rowOff>190500</xdr:rowOff>
                  </to>
                </anchor>
              </controlPr>
            </control>
          </mc:Choice>
        </mc:AlternateContent>
        <mc:AlternateContent xmlns:mc="http://schemas.openxmlformats.org/markup-compatibility/2006">
          <mc:Choice Requires="x14">
            <control shapeId="179376" r:id="rId178" name="Check Box 176">
              <controlPr defaultSize="0" autoFill="0" autoLine="0" autoPict="0">
                <anchor moveWithCells="1">
                  <from>
                    <xdr:col>19</xdr:col>
                    <xdr:colOff>0</xdr:colOff>
                    <xdr:row>89</xdr:row>
                    <xdr:rowOff>0</xdr:rowOff>
                  </from>
                  <to>
                    <xdr:col>19</xdr:col>
                    <xdr:colOff>234950</xdr:colOff>
                    <xdr:row>89</xdr:row>
                    <xdr:rowOff>190500</xdr:rowOff>
                  </to>
                </anchor>
              </controlPr>
            </control>
          </mc:Choice>
        </mc:AlternateContent>
        <mc:AlternateContent xmlns:mc="http://schemas.openxmlformats.org/markup-compatibility/2006">
          <mc:Choice Requires="x14">
            <control shapeId="179377" r:id="rId179" name="Check Box 177">
              <controlPr defaultSize="0" autoFill="0" autoLine="0" autoPict="0">
                <anchor moveWithCells="1">
                  <from>
                    <xdr:col>19</xdr:col>
                    <xdr:colOff>0</xdr:colOff>
                    <xdr:row>89</xdr:row>
                    <xdr:rowOff>0</xdr:rowOff>
                  </from>
                  <to>
                    <xdr:col>19</xdr:col>
                    <xdr:colOff>234950</xdr:colOff>
                    <xdr:row>89</xdr:row>
                    <xdr:rowOff>190500</xdr:rowOff>
                  </to>
                </anchor>
              </controlPr>
            </control>
          </mc:Choice>
        </mc:AlternateContent>
        <mc:AlternateContent xmlns:mc="http://schemas.openxmlformats.org/markup-compatibility/2006">
          <mc:Choice Requires="x14">
            <control shapeId="179378" r:id="rId180" name="Check Box 178">
              <controlPr defaultSize="0" autoFill="0" autoLine="0" autoPict="0">
                <anchor moveWithCells="1">
                  <from>
                    <xdr:col>19</xdr:col>
                    <xdr:colOff>0</xdr:colOff>
                    <xdr:row>89</xdr:row>
                    <xdr:rowOff>0</xdr:rowOff>
                  </from>
                  <to>
                    <xdr:col>19</xdr:col>
                    <xdr:colOff>234950</xdr:colOff>
                    <xdr:row>89</xdr:row>
                    <xdr:rowOff>190500</xdr:rowOff>
                  </to>
                </anchor>
              </controlPr>
            </control>
          </mc:Choice>
        </mc:AlternateContent>
        <mc:AlternateContent xmlns:mc="http://schemas.openxmlformats.org/markup-compatibility/2006">
          <mc:Choice Requires="x14">
            <control shapeId="179379" r:id="rId181" name="Check Box 179">
              <controlPr defaultSize="0" autoFill="0" autoLine="0" autoPict="0">
                <anchor moveWithCells="1">
                  <from>
                    <xdr:col>19</xdr:col>
                    <xdr:colOff>0</xdr:colOff>
                    <xdr:row>89</xdr:row>
                    <xdr:rowOff>0</xdr:rowOff>
                  </from>
                  <to>
                    <xdr:col>19</xdr:col>
                    <xdr:colOff>234950</xdr:colOff>
                    <xdr:row>89</xdr:row>
                    <xdr:rowOff>190500</xdr:rowOff>
                  </to>
                </anchor>
              </controlPr>
            </control>
          </mc:Choice>
        </mc:AlternateContent>
        <mc:AlternateContent xmlns:mc="http://schemas.openxmlformats.org/markup-compatibility/2006">
          <mc:Choice Requires="x14">
            <control shapeId="179380" r:id="rId182" name="Check Box 180">
              <controlPr defaultSize="0" autoFill="0" autoLine="0" autoPict="0">
                <anchor moveWithCells="1">
                  <from>
                    <xdr:col>19</xdr:col>
                    <xdr:colOff>0</xdr:colOff>
                    <xdr:row>89</xdr:row>
                    <xdr:rowOff>0</xdr:rowOff>
                  </from>
                  <to>
                    <xdr:col>19</xdr:col>
                    <xdr:colOff>234950</xdr:colOff>
                    <xdr:row>89</xdr:row>
                    <xdr:rowOff>190500</xdr:rowOff>
                  </to>
                </anchor>
              </controlPr>
            </control>
          </mc:Choice>
        </mc:AlternateContent>
        <mc:AlternateContent xmlns:mc="http://schemas.openxmlformats.org/markup-compatibility/2006">
          <mc:Choice Requires="x14">
            <control shapeId="179381" r:id="rId183" name="Check Box 181">
              <controlPr defaultSize="0" autoFill="0" autoLine="0" autoPict="0">
                <anchor moveWithCells="1">
                  <from>
                    <xdr:col>19</xdr:col>
                    <xdr:colOff>0</xdr:colOff>
                    <xdr:row>89</xdr:row>
                    <xdr:rowOff>0</xdr:rowOff>
                  </from>
                  <to>
                    <xdr:col>19</xdr:col>
                    <xdr:colOff>234950</xdr:colOff>
                    <xdr:row>89</xdr:row>
                    <xdr:rowOff>190500</xdr:rowOff>
                  </to>
                </anchor>
              </controlPr>
            </control>
          </mc:Choice>
        </mc:AlternateContent>
        <mc:AlternateContent xmlns:mc="http://schemas.openxmlformats.org/markup-compatibility/2006">
          <mc:Choice Requires="x14">
            <control shapeId="179382" r:id="rId184" name="Check Box 182">
              <controlPr defaultSize="0" autoFill="0" autoLine="0" autoPict="0">
                <anchor moveWithCells="1">
                  <from>
                    <xdr:col>19</xdr:col>
                    <xdr:colOff>0</xdr:colOff>
                    <xdr:row>89</xdr:row>
                    <xdr:rowOff>0</xdr:rowOff>
                  </from>
                  <to>
                    <xdr:col>19</xdr:col>
                    <xdr:colOff>234950</xdr:colOff>
                    <xdr:row>89</xdr:row>
                    <xdr:rowOff>190500</xdr:rowOff>
                  </to>
                </anchor>
              </controlPr>
            </control>
          </mc:Choice>
        </mc:AlternateContent>
        <mc:AlternateContent xmlns:mc="http://schemas.openxmlformats.org/markup-compatibility/2006">
          <mc:Choice Requires="x14">
            <control shapeId="179383" r:id="rId185" name="Check Box 183">
              <controlPr defaultSize="0" autoFill="0" autoLine="0" autoPict="0">
                <anchor moveWithCells="1">
                  <from>
                    <xdr:col>19</xdr:col>
                    <xdr:colOff>0</xdr:colOff>
                    <xdr:row>89</xdr:row>
                    <xdr:rowOff>0</xdr:rowOff>
                  </from>
                  <to>
                    <xdr:col>19</xdr:col>
                    <xdr:colOff>234950</xdr:colOff>
                    <xdr:row>89</xdr:row>
                    <xdr:rowOff>190500</xdr:rowOff>
                  </to>
                </anchor>
              </controlPr>
            </control>
          </mc:Choice>
        </mc:AlternateContent>
        <mc:AlternateContent xmlns:mc="http://schemas.openxmlformats.org/markup-compatibility/2006">
          <mc:Choice Requires="x14">
            <control shapeId="179384" r:id="rId186" name="Check Box 184">
              <controlPr defaultSize="0" autoFill="0" autoLine="0" autoPict="0">
                <anchor moveWithCells="1">
                  <from>
                    <xdr:col>19</xdr:col>
                    <xdr:colOff>0</xdr:colOff>
                    <xdr:row>89</xdr:row>
                    <xdr:rowOff>0</xdr:rowOff>
                  </from>
                  <to>
                    <xdr:col>19</xdr:col>
                    <xdr:colOff>234950</xdr:colOff>
                    <xdr:row>89</xdr:row>
                    <xdr:rowOff>190500</xdr:rowOff>
                  </to>
                </anchor>
              </controlPr>
            </control>
          </mc:Choice>
        </mc:AlternateContent>
        <mc:AlternateContent xmlns:mc="http://schemas.openxmlformats.org/markup-compatibility/2006">
          <mc:Choice Requires="x14">
            <control shapeId="179385" r:id="rId187" name="Check Box 185">
              <controlPr defaultSize="0" autoFill="0" autoLine="0" autoPict="0">
                <anchor moveWithCells="1">
                  <from>
                    <xdr:col>19</xdr:col>
                    <xdr:colOff>0</xdr:colOff>
                    <xdr:row>89</xdr:row>
                    <xdr:rowOff>0</xdr:rowOff>
                  </from>
                  <to>
                    <xdr:col>19</xdr:col>
                    <xdr:colOff>234950</xdr:colOff>
                    <xdr:row>89</xdr:row>
                    <xdr:rowOff>190500</xdr:rowOff>
                  </to>
                </anchor>
              </controlPr>
            </control>
          </mc:Choice>
        </mc:AlternateContent>
        <mc:AlternateContent xmlns:mc="http://schemas.openxmlformats.org/markup-compatibility/2006">
          <mc:Choice Requires="x14">
            <control shapeId="179386" r:id="rId188" name="Check Box 186">
              <controlPr defaultSize="0" autoFill="0" autoLine="0" autoPict="0">
                <anchor moveWithCells="1">
                  <from>
                    <xdr:col>19</xdr:col>
                    <xdr:colOff>0</xdr:colOff>
                    <xdr:row>89</xdr:row>
                    <xdr:rowOff>0</xdr:rowOff>
                  </from>
                  <to>
                    <xdr:col>19</xdr:col>
                    <xdr:colOff>234950</xdr:colOff>
                    <xdr:row>89</xdr:row>
                    <xdr:rowOff>190500</xdr:rowOff>
                  </to>
                </anchor>
              </controlPr>
            </control>
          </mc:Choice>
        </mc:AlternateContent>
        <mc:AlternateContent xmlns:mc="http://schemas.openxmlformats.org/markup-compatibility/2006">
          <mc:Choice Requires="x14">
            <control shapeId="179387" r:id="rId189" name="Check Box 187">
              <controlPr defaultSize="0" autoFill="0" autoLine="0" autoPict="0">
                <anchor moveWithCells="1">
                  <from>
                    <xdr:col>19</xdr:col>
                    <xdr:colOff>0</xdr:colOff>
                    <xdr:row>89</xdr:row>
                    <xdr:rowOff>0</xdr:rowOff>
                  </from>
                  <to>
                    <xdr:col>19</xdr:col>
                    <xdr:colOff>234950</xdr:colOff>
                    <xdr:row>89</xdr:row>
                    <xdr:rowOff>190500</xdr:rowOff>
                  </to>
                </anchor>
              </controlPr>
            </control>
          </mc:Choice>
        </mc:AlternateContent>
        <mc:AlternateContent xmlns:mc="http://schemas.openxmlformats.org/markup-compatibility/2006">
          <mc:Choice Requires="x14">
            <control shapeId="179388" r:id="rId190" name="Check Box 188">
              <controlPr defaultSize="0" autoFill="0" autoLine="0" autoPict="0">
                <anchor moveWithCells="1">
                  <from>
                    <xdr:col>1</xdr:col>
                    <xdr:colOff>38100</xdr:colOff>
                    <xdr:row>81</xdr:row>
                    <xdr:rowOff>0</xdr:rowOff>
                  </from>
                  <to>
                    <xdr:col>2</xdr:col>
                    <xdr:colOff>12700</xdr:colOff>
                    <xdr:row>81</xdr:row>
                    <xdr:rowOff>190500</xdr:rowOff>
                  </to>
                </anchor>
              </controlPr>
            </control>
          </mc:Choice>
        </mc:AlternateContent>
        <mc:AlternateContent xmlns:mc="http://schemas.openxmlformats.org/markup-compatibility/2006">
          <mc:Choice Requires="x14">
            <control shapeId="179389" r:id="rId191" name="Check Box 189">
              <controlPr defaultSize="0" autoFill="0" autoLine="0" autoPict="0">
                <anchor moveWithCells="1">
                  <from>
                    <xdr:col>1</xdr:col>
                    <xdr:colOff>38100</xdr:colOff>
                    <xdr:row>81</xdr:row>
                    <xdr:rowOff>0</xdr:rowOff>
                  </from>
                  <to>
                    <xdr:col>2</xdr:col>
                    <xdr:colOff>12700</xdr:colOff>
                    <xdr:row>81</xdr:row>
                    <xdr:rowOff>190500</xdr:rowOff>
                  </to>
                </anchor>
              </controlPr>
            </control>
          </mc:Choice>
        </mc:AlternateContent>
        <mc:AlternateContent xmlns:mc="http://schemas.openxmlformats.org/markup-compatibility/2006">
          <mc:Choice Requires="x14">
            <control shapeId="179390" r:id="rId192" name="Check Box 190">
              <controlPr defaultSize="0" autoFill="0" autoLine="0" autoPict="0">
                <anchor moveWithCells="1">
                  <from>
                    <xdr:col>1</xdr:col>
                    <xdr:colOff>38100</xdr:colOff>
                    <xdr:row>81</xdr:row>
                    <xdr:rowOff>0</xdr:rowOff>
                  </from>
                  <to>
                    <xdr:col>2</xdr:col>
                    <xdr:colOff>12700</xdr:colOff>
                    <xdr:row>81</xdr:row>
                    <xdr:rowOff>190500</xdr:rowOff>
                  </to>
                </anchor>
              </controlPr>
            </control>
          </mc:Choice>
        </mc:AlternateContent>
        <mc:AlternateContent xmlns:mc="http://schemas.openxmlformats.org/markup-compatibility/2006">
          <mc:Choice Requires="x14">
            <control shapeId="179391" r:id="rId193" name="Check Box 191">
              <controlPr defaultSize="0" autoFill="0" autoLine="0" autoPict="0">
                <anchor moveWithCells="1">
                  <from>
                    <xdr:col>18</xdr:col>
                    <xdr:colOff>0</xdr:colOff>
                    <xdr:row>81</xdr:row>
                    <xdr:rowOff>0</xdr:rowOff>
                  </from>
                  <to>
                    <xdr:col>18</xdr:col>
                    <xdr:colOff>234950</xdr:colOff>
                    <xdr:row>81</xdr:row>
                    <xdr:rowOff>190500</xdr:rowOff>
                  </to>
                </anchor>
              </controlPr>
            </control>
          </mc:Choice>
        </mc:AlternateContent>
        <mc:AlternateContent xmlns:mc="http://schemas.openxmlformats.org/markup-compatibility/2006">
          <mc:Choice Requires="x14">
            <control shapeId="179392" r:id="rId194" name="Check Box 192">
              <controlPr defaultSize="0" autoFill="0" autoLine="0" autoPict="0">
                <anchor moveWithCells="1">
                  <from>
                    <xdr:col>18</xdr:col>
                    <xdr:colOff>0</xdr:colOff>
                    <xdr:row>81</xdr:row>
                    <xdr:rowOff>0</xdr:rowOff>
                  </from>
                  <to>
                    <xdr:col>18</xdr:col>
                    <xdr:colOff>234950</xdr:colOff>
                    <xdr:row>81</xdr:row>
                    <xdr:rowOff>190500</xdr:rowOff>
                  </to>
                </anchor>
              </controlPr>
            </control>
          </mc:Choice>
        </mc:AlternateContent>
        <mc:AlternateContent xmlns:mc="http://schemas.openxmlformats.org/markup-compatibility/2006">
          <mc:Choice Requires="x14">
            <control shapeId="179393" r:id="rId195" name="Check Box 193">
              <controlPr defaultSize="0" autoFill="0" autoLine="0" autoPict="0">
                <anchor moveWithCells="1">
                  <from>
                    <xdr:col>18</xdr:col>
                    <xdr:colOff>0</xdr:colOff>
                    <xdr:row>81</xdr:row>
                    <xdr:rowOff>0</xdr:rowOff>
                  </from>
                  <to>
                    <xdr:col>18</xdr:col>
                    <xdr:colOff>234950</xdr:colOff>
                    <xdr:row>81</xdr:row>
                    <xdr:rowOff>190500</xdr:rowOff>
                  </to>
                </anchor>
              </controlPr>
            </control>
          </mc:Choice>
        </mc:AlternateContent>
        <mc:AlternateContent xmlns:mc="http://schemas.openxmlformats.org/markup-compatibility/2006">
          <mc:Choice Requires="x14">
            <control shapeId="179394" r:id="rId196" name="Check Box 194">
              <controlPr defaultSize="0" autoFill="0" autoLine="0" autoPict="0">
                <anchor moveWithCells="1">
                  <from>
                    <xdr:col>18</xdr:col>
                    <xdr:colOff>0</xdr:colOff>
                    <xdr:row>81</xdr:row>
                    <xdr:rowOff>0</xdr:rowOff>
                  </from>
                  <to>
                    <xdr:col>18</xdr:col>
                    <xdr:colOff>234950</xdr:colOff>
                    <xdr:row>81</xdr:row>
                    <xdr:rowOff>190500</xdr:rowOff>
                  </to>
                </anchor>
              </controlPr>
            </control>
          </mc:Choice>
        </mc:AlternateContent>
        <mc:AlternateContent xmlns:mc="http://schemas.openxmlformats.org/markup-compatibility/2006">
          <mc:Choice Requires="x14">
            <control shapeId="179395" r:id="rId197" name="Check Box 195">
              <controlPr defaultSize="0" autoFill="0" autoLine="0" autoPict="0">
                <anchor moveWithCells="1">
                  <from>
                    <xdr:col>18</xdr:col>
                    <xdr:colOff>0</xdr:colOff>
                    <xdr:row>81</xdr:row>
                    <xdr:rowOff>0</xdr:rowOff>
                  </from>
                  <to>
                    <xdr:col>18</xdr:col>
                    <xdr:colOff>234950</xdr:colOff>
                    <xdr:row>81</xdr:row>
                    <xdr:rowOff>190500</xdr:rowOff>
                  </to>
                </anchor>
              </controlPr>
            </control>
          </mc:Choice>
        </mc:AlternateContent>
        <mc:AlternateContent xmlns:mc="http://schemas.openxmlformats.org/markup-compatibility/2006">
          <mc:Choice Requires="x14">
            <control shapeId="179396" r:id="rId198" name="Check Box 196">
              <controlPr defaultSize="0" autoFill="0" autoLine="0" autoPict="0">
                <anchor moveWithCells="1">
                  <from>
                    <xdr:col>18</xdr:col>
                    <xdr:colOff>0</xdr:colOff>
                    <xdr:row>81</xdr:row>
                    <xdr:rowOff>0</xdr:rowOff>
                  </from>
                  <to>
                    <xdr:col>18</xdr:col>
                    <xdr:colOff>234950</xdr:colOff>
                    <xdr:row>81</xdr:row>
                    <xdr:rowOff>190500</xdr:rowOff>
                  </to>
                </anchor>
              </controlPr>
            </control>
          </mc:Choice>
        </mc:AlternateContent>
        <mc:AlternateContent xmlns:mc="http://schemas.openxmlformats.org/markup-compatibility/2006">
          <mc:Choice Requires="x14">
            <control shapeId="179397" r:id="rId199" name="Check Box 197">
              <controlPr defaultSize="0" autoFill="0" autoLine="0" autoPict="0">
                <anchor moveWithCells="1">
                  <from>
                    <xdr:col>18</xdr:col>
                    <xdr:colOff>0</xdr:colOff>
                    <xdr:row>81</xdr:row>
                    <xdr:rowOff>0</xdr:rowOff>
                  </from>
                  <to>
                    <xdr:col>18</xdr:col>
                    <xdr:colOff>234950</xdr:colOff>
                    <xdr:row>81</xdr:row>
                    <xdr:rowOff>190500</xdr:rowOff>
                  </to>
                </anchor>
              </controlPr>
            </control>
          </mc:Choice>
        </mc:AlternateContent>
        <mc:AlternateContent xmlns:mc="http://schemas.openxmlformats.org/markup-compatibility/2006">
          <mc:Choice Requires="x14">
            <control shapeId="179398" r:id="rId200" name="Check Box 198">
              <controlPr defaultSize="0" autoFill="0" autoLine="0" autoPict="0">
                <anchor moveWithCells="1">
                  <from>
                    <xdr:col>18</xdr:col>
                    <xdr:colOff>0</xdr:colOff>
                    <xdr:row>81</xdr:row>
                    <xdr:rowOff>0</xdr:rowOff>
                  </from>
                  <to>
                    <xdr:col>18</xdr:col>
                    <xdr:colOff>234950</xdr:colOff>
                    <xdr:row>81</xdr:row>
                    <xdr:rowOff>190500</xdr:rowOff>
                  </to>
                </anchor>
              </controlPr>
            </control>
          </mc:Choice>
        </mc:AlternateContent>
        <mc:AlternateContent xmlns:mc="http://schemas.openxmlformats.org/markup-compatibility/2006">
          <mc:Choice Requires="x14">
            <control shapeId="179399" r:id="rId201" name="Check Box 199">
              <controlPr defaultSize="0" autoFill="0" autoLine="0" autoPict="0">
                <anchor moveWithCells="1">
                  <from>
                    <xdr:col>18</xdr:col>
                    <xdr:colOff>0</xdr:colOff>
                    <xdr:row>81</xdr:row>
                    <xdr:rowOff>0</xdr:rowOff>
                  </from>
                  <to>
                    <xdr:col>18</xdr:col>
                    <xdr:colOff>234950</xdr:colOff>
                    <xdr:row>81</xdr:row>
                    <xdr:rowOff>190500</xdr:rowOff>
                  </to>
                </anchor>
              </controlPr>
            </control>
          </mc:Choice>
        </mc:AlternateContent>
        <mc:AlternateContent xmlns:mc="http://schemas.openxmlformats.org/markup-compatibility/2006">
          <mc:Choice Requires="x14">
            <control shapeId="179400" r:id="rId202" name="Check Box 200">
              <controlPr defaultSize="0" autoFill="0" autoLine="0" autoPict="0">
                <anchor moveWithCells="1">
                  <from>
                    <xdr:col>18</xdr:col>
                    <xdr:colOff>0</xdr:colOff>
                    <xdr:row>81</xdr:row>
                    <xdr:rowOff>0</xdr:rowOff>
                  </from>
                  <to>
                    <xdr:col>18</xdr:col>
                    <xdr:colOff>234950</xdr:colOff>
                    <xdr:row>81</xdr:row>
                    <xdr:rowOff>190500</xdr:rowOff>
                  </to>
                </anchor>
              </controlPr>
            </control>
          </mc:Choice>
        </mc:AlternateContent>
        <mc:AlternateContent xmlns:mc="http://schemas.openxmlformats.org/markup-compatibility/2006">
          <mc:Choice Requires="x14">
            <control shapeId="179401" r:id="rId203" name="Check Box 201">
              <controlPr defaultSize="0" autoFill="0" autoLine="0" autoPict="0">
                <anchor moveWithCells="1">
                  <from>
                    <xdr:col>18</xdr:col>
                    <xdr:colOff>0</xdr:colOff>
                    <xdr:row>81</xdr:row>
                    <xdr:rowOff>0</xdr:rowOff>
                  </from>
                  <to>
                    <xdr:col>18</xdr:col>
                    <xdr:colOff>234950</xdr:colOff>
                    <xdr:row>81</xdr:row>
                    <xdr:rowOff>190500</xdr:rowOff>
                  </to>
                </anchor>
              </controlPr>
            </control>
          </mc:Choice>
        </mc:AlternateContent>
        <mc:AlternateContent xmlns:mc="http://schemas.openxmlformats.org/markup-compatibility/2006">
          <mc:Choice Requires="x14">
            <control shapeId="179402" r:id="rId204" name="Check Box 202">
              <controlPr defaultSize="0" autoFill="0" autoLine="0" autoPict="0">
                <anchor moveWithCells="1">
                  <from>
                    <xdr:col>18</xdr:col>
                    <xdr:colOff>0</xdr:colOff>
                    <xdr:row>81</xdr:row>
                    <xdr:rowOff>0</xdr:rowOff>
                  </from>
                  <to>
                    <xdr:col>18</xdr:col>
                    <xdr:colOff>234950</xdr:colOff>
                    <xdr:row>81</xdr:row>
                    <xdr:rowOff>190500</xdr:rowOff>
                  </to>
                </anchor>
              </controlPr>
            </control>
          </mc:Choice>
        </mc:AlternateContent>
        <mc:AlternateContent xmlns:mc="http://schemas.openxmlformats.org/markup-compatibility/2006">
          <mc:Choice Requires="x14">
            <control shapeId="179403" r:id="rId205" name="Check Box 203">
              <controlPr defaultSize="0" autoFill="0" autoLine="0" autoPict="0">
                <anchor moveWithCells="1">
                  <from>
                    <xdr:col>18</xdr:col>
                    <xdr:colOff>0</xdr:colOff>
                    <xdr:row>81</xdr:row>
                    <xdr:rowOff>0</xdr:rowOff>
                  </from>
                  <to>
                    <xdr:col>18</xdr:col>
                    <xdr:colOff>234950</xdr:colOff>
                    <xdr:row>81</xdr:row>
                    <xdr:rowOff>190500</xdr:rowOff>
                  </to>
                </anchor>
              </controlPr>
            </control>
          </mc:Choice>
        </mc:AlternateContent>
        <mc:AlternateContent xmlns:mc="http://schemas.openxmlformats.org/markup-compatibility/2006">
          <mc:Choice Requires="x14">
            <control shapeId="179404" r:id="rId206" name="Check Box 204">
              <controlPr defaultSize="0" autoFill="0" autoLine="0" autoPict="0">
                <anchor moveWithCells="1">
                  <from>
                    <xdr:col>18</xdr:col>
                    <xdr:colOff>0</xdr:colOff>
                    <xdr:row>81</xdr:row>
                    <xdr:rowOff>0</xdr:rowOff>
                  </from>
                  <to>
                    <xdr:col>18</xdr:col>
                    <xdr:colOff>234950</xdr:colOff>
                    <xdr:row>81</xdr:row>
                    <xdr:rowOff>190500</xdr:rowOff>
                  </to>
                </anchor>
              </controlPr>
            </control>
          </mc:Choice>
        </mc:AlternateContent>
        <mc:AlternateContent xmlns:mc="http://schemas.openxmlformats.org/markup-compatibility/2006">
          <mc:Choice Requires="x14">
            <control shapeId="179405" r:id="rId207" name="Check Box 205">
              <controlPr defaultSize="0" autoFill="0" autoLine="0" autoPict="0">
                <anchor moveWithCells="1">
                  <from>
                    <xdr:col>18</xdr:col>
                    <xdr:colOff>0</xdr:colOff>
                    <xdr:row>81</xdr:row>
                    <xdr:rowOff>0</xdr:rowOff>
                  </from>
                  <to>
                    <xdr:col>18</xdr:col>
                    <xdr:colOff>234950</xdr:colOff>
                    <xdr:row>81</xdr:row>
                    <xdr:rowOff>190500</xdr:rowOff>
                  </to>
                </anchor>
              </controlPr>
            </control>
          </mc:Choice>
        </mc:AlternateContent>
        <mc:AlternateContent xmlns:mc="http://schemas.openxmlformats.org/markup-compatibility/2006">
          <mc:Choice Requires="x14">
            <control shapeId="179406" r:id="rId208" name="Check Box 206">
              <controlPr defaultSize="0" autoFill="0" autoLine="0" autoPict="0">
                <anchor moveWithCells="1">
                  <from>
                    <xdr:col>18</xdr:col>
                    <xdr:colOff>0</xdr:colOff>
                    <xdr:row>81</xdr:row>
                    <xdr:rowOff>0</xdr:rowOff>
                  </from>
                  <to>
                    <xdr:col>18</xdr:col>
                    <xdr:colOff>234950</xdr:colOff>
                    <xdr:row>81</xdr:row>
                    <xdr:rowOff>190500</xdr:rowOff>
                  </to>
                </anchor>
              </controlPr>
            </control>
          </mc:Choice>
        </mc:AlternateContent>
        <mc:AlternateContent xmlns:mc="http://schemas.openxmlformats.org/markup-compatibility/2006">
          <mc:Choice Requires="x14">
            <control shapeId="179407" r:id="rId209" name="Check Box 207">
              <controlPr defaultSize="0" autoFill="0" autoLine="0" autoPict="0">
                <anchor moveWithCells="1">
                  <from>
                    <xdr:col>18</xdr:col>
                    <xdr:colOff>0</xdr:colOff>
                    <xdr:row>81</xdr:row>
                    <xdr:rowOff>0</xdr:rowOff>
                  </from>
                  <to>
                    <xdr:col>18</xdr:col>
                    <xdr:colOff>234950</xdr:colOff>
                    <xdr:row>81</xdr:row>
                    <xdr:rowOff>190500</xdr:rowOff>
                  </to>
                </anchor>
              </controlPr>
            </control>
          </mc:Choice>
        </mc:AlternateContent>
        <mc:AlternateContent xmlns:mc="http://schemas.openxmlformats.org/markup-compatibility/2006">
          <mc:Choice Requires="x14">
            <control shapeId="179408" r:id="rId210" name="Check Box 208">
              <controlPr defaultSize="0" autoFill="0" autoLine="0" autoPict="0">
                <anchor moveWithCells="1">
                  <from>
                    <xdr:col>18</xdr:col>
                    <xdr:colOff>0</xdr:colOff>
                    <xdr:row>81</xdr:row>
                    <xdr:rowOff>0</xdr:rowOff>
                  </from>
                  <to>
                    <xdr:col>18</xdr:col>
                    <xdr:colOff>234950</xdr:colOff>
                    <xdr:row>81</xdr:row>
                    <xdr:rowOff>190500</xdr:rowOff>
                  </to>
                </anchor>
              </controlPr>
            </control>
          </mc:Choice>
        </mc:AlternateContent>
        <mc:AlternateContent xmlns:mc="http://schemas.openxmlformats.org/markup-compatibility/2006">
          <mc:Choice Requires="x14">
            <control shapeId="179409" r:id="rId211" name="Check Box 209">
              <controlPr defaultSize="0" autoFill="0" autoLine="0" autoPict="0">
                <anchor moveWithCells="1">
                  <from>
                    <xdr:col>1</xdr:col>
                    <xdr:colOff>38100</xdr:colOff>
                    <xdr:row>89</xdr:row>
                    <xdr:rowOff>0</xdr:rowOff>
                  </from>
                  <to>
                    <xdr:col>2</xdr:col>
                    <xdr:colOff>12700</xdr:colOff>
                    <xdr:row>89</xdr:row>
                    <xdr:rowOff>190500</xdr:rowOff>
                  </to>
                </anchor>
              </controlPr>
            </control>
          </mc:Choice>
        </mc:AlternateContent>
        <mc:AlternateContent xmlns:mc="http://schemas.openxmlformats.org/markup-compatibility/2006">
          <mc:Choice Requires="x14">
            <control shapeId="179410" r:id="rId212" name="Check Box 210">
              <controlPr defaultSize="0" autoFill="0" autoLine="0" autoPict="0">
                <anchor moveWithCells="1">
                  <from>
                    <xdr:col>1</xdr:col>
                    <xdr:colOff>38100</xdr:colOff>
                    <xdr:row>89</xdr:row>
                    <xdr:rowOff>0</xdr:rowOff>
                  </from>
                  <to>
                    <xdr:col>2</xdr:col>
                    <xdr:colOff>12700</xdr:colOff>
                    <xdr:row>89</xdr:row>
                    <xdr:rowOff>190500</xdr:rowOff>
                  </to>
                </anchor>
              </controlPr>
            </control>
          </mc:Choice>
        </mc:AlternateContent>
        <mc:AlternateContent xmlns:mc="http://schemas.openxmlformats.org/markup-compatibility/2006">
          <mc:Choice Requires="x14">
            <control shapeId="179411" r:id="rId213" name="Check Box 211">
              <controlPr defaultSize="0" autoFill="0" autoLine="0" autoPict="0">
                <anchor moveWithCells="1">
                  <from>
                    <xdr:col>1</xdr:col>
                    <xdr:colOff>38100</xdr:colOff>
                    <xdr:row>89</xdr:row>
                    <xdr:rowOff>0</xdr:rowOff>
                  </from>
                  <to>
                    <xdr:col>2</xdr:col>
                    <xdr:colOff>12700</xdr:colOff>
                    <xdr:row>89</xdr:row>
                    <xdr:rowOff>190500</xdr:rowOff>
                  </to>
                </anchor>
              </controlPr>
            </control>
          </mc:Choice>
        </mc:AlternateContent>
        <mc:AlternateContent xmlns:mc="http://schemas.openxmlformats.org/markup-compatibility/2006">
          <mc:Choice Requires="x14">
            <control shapeId="179412" r:id="rId214" name="Check Box 212">
              <controlPr defaultSize="0" autoFill="0" autoLine="0" autoPict="0">
                <anchor moveWithCells="1">
                  <from>
                    <xdr:col>18</xdr:col>
                    <xdr:colOff>0</xdr:colOff>
                    <xdr:row>89</xdr:row>
                    <xdr:rowOff>0</xdr:rowOff>
                  </from>
                  <to>
                    <xdr:col>18</xdr:col>
                    <xdr:colOff>234950</xdr:colOff>
                    <xdr:row>89</xdr:row>
                    <xdr:rowOff>190500</xdr:rowOff>
                  </to>
                </anchor>
              </controlPr>
            </control>
          </mc:Choice>
        </mc:AlternateContent>
        <mc:AlternateContent xmlns:mc="http://schemas.openxmlformats.org/markup-compatibility/2006">
          <mc:Choice Requires="x14">
            <control shapeId="179413" r:id="rId215" name="Check Box 213">
              <controlPr defaultSize="0" autoFill="0" autoLine="0" autoPict="0">
                <anchor moveWithCells="1">
                  <from>
                    <xdr:col>18</xdr:col>
                    <xdr:colOff>0</xdr:colOff>
                    <xdr:row>89</xdr:row>
                    <xdr:rowOff>0</xdr:rowOff>
                  </from>
                  <to>
                    <xdr:col>18</xdr:col>
                    <xdr:colOff>234950</xdr:colOff>
                    <xdr:row>89</xdr:row>
                    <xdr:rowOff>190500</xdr:rowOff>
                  </to>
                </anchor>
              </controlPr>
            </control>
          </mc:Choice>
        </mc:AlternateContent>
        <mc:AlternateContent xmlns:mc="http://schemas.openxmlformats.org/markup-compatibility/2006">
          <mc:Choice Requires="x14">
            <control shapeId="179414" r:id="rId216" name="Check Box 214">
              <controlPr defaultSize="0" autoFill="0" autoLine="0" autoPict="0">
                <anchor moveWithCells="1">
                  <from>
                    <xdr:col>18</xdr:col>
                    <xdr:colOff>0</xdr:colOff>
                    <xdr:row>89</xdr:row>
                    <xdr:rowOff>0</xdr:rowOff>
                  </from>
                  <to>
                    <xdr:col>18</xdr:col>
                    <xdr:colOff>234950</xdr:colOff>
                    <xdr:row>89</xdr:row>
                    <xdr:rowOff>190500</xdr:rowOff>
                  </to>
                </anchor>
              </controlPr>
            </control>
          </mc:Choice>
        </mc:AlternateContent>
        <mc:AlternateContent xmlns:mc="http://schemas.openxmlformats.org/markup-compatibility/2006">
          <mc:Choice Requires="x14">
            <control shapeId="179415" r:id="rId217" name="Check Box 215">
              <controlPr defaultSize="0" autoFill="0" autoLine="0" autoPict="0">
                <anchor moveWithCells="1">
                  <from>
                    <xdr:col>18</xdr:col>
                    <xdr:colOff>0</xdr:colOff>
                    <xdr:row>89</xdr:row>
                    <xdr:rowOff>0</xdr:rowOff>
                  </from>
                  <to>
                    <xdr:col>18</xdr:col>
                    <xdr:colOff>234950</xdr:colOff>
                    <xdr:row>89</xdr:row>
                    <xdr:rowOff>190500</xdr:rowOff>
                  </to>
                </anchor>
              </controlPr>
            </control>
          </mc:Choice>
        </mc:AlternateContent>
        <mc:AlternateContent xmlns:mc="http://schemas.openxmlformats.org/markup-compatibility/2006">
          <mc:Choice Requires="x14">
            <control shapeId="179416" r:id="rId218" name="Check Box 216">
              <controlPr defaultSize="0" autoFill="0" autoLine="0" autoPict="0">
                <anchor moveWithCells="1">
                  <from>
                    <xdr:col>18</xdr:col>
                    <xdr:colOff>0</xdr:colOff>
                    <xdr:row>89</xdr:row>
                    <xdr:rowOff>0</xdr:rowOff>
                  </from>
                  <to>
                    <xdr:col>18</xdr:col>
                    <xdr:colOff>234950</xdr:colOff>
                    <xdr:row>89</xdr:row>
                    <xdr:rowOff>190500</xdr:rowOff>
                  </to>
                </anchor>
              </controlPr>
            </control>
          </mc:Choice>
        </mc:AlternateContent>
        <mc:AlternateContent xmlns:mc="http://schemas.openxmlformats.org/markup-compatibility/2006">
          <mc:Choice Requires="x14">
            <control shapeId="179417" r:id="rId219" name="Check Box 217">
              <controlPr defaultSize="0" autoFill="0" autoLine="0" autoPict="0">
                <anchor moveWithCells="1">
                  <from>
                    <xdr:col>18</xdr:col>
                    <xdr:colOff>0</xdr:colOff>
                    <xdr:row>89</xdr:row>
                    <xdr:rowOff>0</xdr:rowOff>
                  </from>
                  <to>
                    <xdr:col>18</xdr:col>
                    <xdr:colOff>234950</xdr:colOff>
                    <xdr:row>89</xdr:row>
                    <xdr:rowOff>190500</xdr:rowOff>
                  </to>
                </anchor>
              </controlPr>
            </control>
          </mc:Choice>
        </mc:AlternateContent>
        <mc:AlternateContent xmlns:mc="http://schemas.openxmlformats.org/markup-compatibility/2006">
          <mc:Choice Requires="x14">
            <control shapeId="179418" r:id="rId220" name="Check Box 218">
              <controlPr defaultSize="0" autoFill="0" autoLine="0" autoPict="0">
                <anchor moveWithCells="1">
                  <from>
                    <xdr:col>18</xdr:col>
                    <xdr:colOff>0</xdr:colOff>
                    <xdr:row>89</xdr:row>
                    <xdr:rowOff>0</xdr:rowOff>
                  </from>
                  <to>
                    <xdr:col>18</xdr:col>
                    <xdr:colOff>234950</xdr:colOff>
                    <xdr:row>89</xdr:row>
                    <xdr:rowOff>190500</xdr:rowOff>
                  </to>
                </anchor>
              </controlPr>
            </control>
          </mc:Choice>
        </mc:AlternateContent>
        <mc:AlternateContent xmlns:mc="http://schemas.openxmlformats.org/markup-compatibility/2006">
          <mc:Choice Requires="x14">
            <control shapeId="179419" r:id="rId221" name="Check Box 219">
              <controlPr defaultSize="0" autoFill="0" autoLine="0" autoPict="0">
                <anchor moveWithCells="1">
                  <from>
                    <xdr:col>18</xdr:col>
                    <xdr:colOff>0</xdr:colOff>
                    <xdr:row>89</xdr:row>
                    <xdr:rowOff>0</xdr:rowOff>
                  </from>
                  <to>
                    <xdr:col>18</xdr:col>
                    <xdr:colOff>234950</xdr:colOff>
                    <xdr:row>89</xdr:row>
                    <xdr:rowOff>190500</xdr:rowOff>
                  </to>
                </anchor>
              </controlPr>
            </control>
          </mc:Choice>
        </mc:AlternateContent>
        <mc:AlternateContent xmlns:mc="http://schemas.openxmlformats.org/markup-compatibility/2006">
          <mc:Choice Requires="x14">
            <control shapeId="179420" r:id="rId222" name="Check Box 220">
              <controlPr defaultSize="0" autoFill="0" autoLine="0" autoPict="0">
                <anchor moveWithCells="1">
                  <from>
                    <xdr:col>18</xdr:col>
                    <xdr:colOff>0</xdr:colOff>
                    <xdr:row>89</xdr:row>
                    <xdr:rowOff>0</xdr:rowOff>
                  </from>
                  <to>
                    <xdr:col>18</xdr:col>
                    <xdr:colOff>234950</xdr:colOff>
                    <xdr:row>89</xdr:row>
                    <xdr:rowOff>190500</xdr:rowOff>
                  </to>
                </anchor>
              </controlPr>
            </control>
          </mc:Choice>
        </mc:AlternateContent>
        <mc:AlternateContent xmlns:mc="http://schemas.openxmlformats.org/markup-compatibility/2006">
          <mc:Choice Requires="x14">
            <control shapeId="179421" r:id="rId223" name="Check Box 221">
              <controlPr defaultSize="0" autoFill="0" autoLine="0" autoPict="0">
                <anchor moveWithCells="1">
                  <from>
                    <xdr:col>18</xdr:col>
                    <xdr:colOff>0</xdr:colOff>
                    <xdr:row>89</xdr:row>
                    <xdr:rowOff>0</xdr:rowOff>
                  </from>
                  <to>
                    <xdr:col>18</xdr:col>
                    <xdr:colOff>234950</xdr:colOff>
                    <xdr:row>89</xdr:row>
                    <xdr:rowOff>190500</xdr:rowOff>
                  </to>
                </anchor>
              </controlPr>
            </control>
          </mc:Choice>
        </mc:AlternateContent>
        <mc:AlternateContent xmlns:mc="http://schemas.openxmlformats.org/markup-compatibility/2006">
          <mc:Choice Requires="x14">
            <control shapeId="179422" r:id="rId224" name="Check Box 222">
              <controlPr defaultSize="0" autoFill="0" autoLine="0" autoPict="0">
                <anchor moveWithCells="1">
                  <from>
                    <xdr:col>18</xdr:col>
                    <xdr:colOff>0</xdr:colOff>
                    <xdr:row>89</xdr:row>
                    <xdr:rowOff>0</xdr:rowOff>
                  </from>
                  <to>
                    <xdr:col>18</xdr:col>
                    <xdr:colOff>234950</xdr:colOff>
                    <xdr:row>89</xdr:row>
                    <xdr:rowOff>190500</xdr:rowOff>
                  </to>
                </anchor>
              </controlPr>
            </control>
          </mc:Choice>
        </mc:AlternateContent>
        <mc:AlternateContent xmlns:mc="http://schemas.openxmlformats.org/markup-compatibility/2006">
          <mc:Choice Requires="x14">
            <control shapeId="179423" r:id="rId225" name="Check Box 223">
              <controlPr defaultSize="0" autoFill="0" autoLine="0" autoPict="0">
                <anchor moveWithCells="1">
                  <from>
                    <xdr:col>18</xdr:col>
                    <xdr:colOff>0</xdr:colOff>
                    <xdr:row>89</xdr:row>
                    <xdr:rowOff>0</xdr:rowOff>
                  </from>
                  <to>
                    <xdr:col>18</xdr:col>
                    <xdr:colOff>234950</xdr:colOff>
                    <xdr:row>89</xdr:row>
                    <xdr:rowOff>190500</xdr:rowOff>
                  </to>
                </anchor>
              </controlPr>
            </control>
          </mc:Choice>
        </mc:AlternateContent>
        <mc:AlternateContent xmlns:mc="http://schemas.openxmlformats.org/markup-compatibility/2006">
          <mc:Choice Requires="x14">
            <control shapeId="179424" r:id="rId226" name="Check Box 224">
              <controlPr defaultSize="0" autoFill="0" autoLine="0" autoPict="0">
                <anchor moveWithCells="1">
                  <from>
                    <xdr:col>18</xdr:col>
                    <xdr:colOff>0</xdr:colOff>
                    <xdr:row>89</xdr:row>
                    <xdr:rowOff>0</xdr:rowOff>
                  </from>
                  <to>
                    <xdr:col>18</xdr:col>
                    <xdr:colOff>234950</xdr:colOff>
                    <xdr:row>89</xdr:row>
                    <xdr:rowOff>190500</xdr:rowOff>
                  </to>
                </anchor>
              </controlPr>
            </control>
          </mc:Choice>
        </mc:AlternateContent>
        <mc:AlternateContent xmlns:mc="http://schemas.openxmlformats.org/markup-compatibility/2006">
          <mc:Choice Requires="x14">
            <control shapeId="179425" r:id="rId227" name="Check Box 225">
              <controlPr defaultSize="0" autoFill="0" autoLine="0" autoPict="0">
                <anchor moveWithCells="1">
                  <from>
                    <xdr:col>18</xdr:col>
                    <xdr:colOff>0</xdr:colOff>
                    <xdr:row>89</xdr:row>
                    <xdr:rowOff>0</xdr:rowOff>
                  </from>
                  <to>
                    <xdr:col>18</xdr:col>
                    <xdr:colOff>234950</xdr:colOff>
                    <xdr:row>89</xdr:row>
                    <xdr:rowOff>190500</xdr:rowOff>
                  </to>
                </anchor>
              </controlPr>
            </control>
          </mc:Choice>
        </mc:AlternateContent>
        <mc:AlternateContent xmlns:mc="http://schemas.openxmlformats.org/markup-compatibility/2006">
          <mc:Choice Requires="x14">
            <control shapeId="179426" r:id="rId228" name="Check Box 226">
              <controlPr defaultSize="0" autoFill="0" autoLine="0" autoPict="0">
                <anchor moveWithCells="1">
                  <from>
                    <xdr:col>18</xdr:col>
                    <xdr:colOff>0</xdr:colOff>
                    <xdr:row>89</xdr:row>
                    <xdr:rowOff>0</xdr:rowOff>
                  </from>
                  <to>
                    <xdr:col>18</xdr:col>
                    <xdr:colOff>234950</xdr:colOff>
                    <xdr:row>89</xdr:row>
                    <xdr:rowOff>190500</xdr:rowOff>
                  </to>
                </anchor>
              </controlPr>
            </control>
          </mc:Choice>
        </mc:AlternateContent>
        <mc:AlternateContent xmlns:mc="http://schemas.openxmlformats.org/markup-compatibility/2006">
          <mc:Choice Requires="x14">
            <control shapeId="179427" r:id="rId229" name="Check Box 227">
              <controlPr defaultSize="0" autoFill="0" autoLine="0" autoPict="0">
                <anchor moveWithCells="1">
                  <from>
                    <xdr:col>18</xdr:col>
                    <xdr:colOff>0</xdr:colOff>
                    <xdr:row>89</xdr:row>
                    <xdr:rowOff>0</xdr:rowOff>
                  </from>
                  <to>
                    <xdr:col>18</xdr:col>
                    <xdr:colOff>234950</xdr:colOff>
                    <xdr:row>89</xdr:row>
                    <xdr:rowOff>190500</xdr:rowOff>
                  </to>
                </anchor>
              </controlPr>
            </control>
          </mc:Choice>
        </mc:AlternateContent>
        <mc:AlternateContent xmlns:mc="http://schemas.openxmlformats.org/markup-compatibility/2006">
          <mc:Choice Requires="x14">
            <control shapeId="179428" r:id="rId230" name="Check Box 228">
              <controlPr defaultSize="0" autoFill="0" autoLine="0" autoPict="0">
                <anchor moveWithCells="1">
                  <from>
                    <xdr:col>18</xdr:col>
                    <xdr:colOff>0</xdr:colOff>
                    <xdr:row>89</xdr:row>
                    <xdr:rowOff>0</xdr:rowOff>
                  </from>
                  <to>
                    <xdr:col>18</xdr:col>
                    <xdr:colOff>234950</xdr:colOff>
                    <xdr:row>89</xdr:row>
                    <xdr:rowOff>190500</xdr:rowOff>
                  </to>
                </anchor>
              </controlPr>
            </control>
          </mc:Choice>
        </mc:AlternateContent>
        <mc:AlternateContent xmlns:mc="http://schemas.openxmlformats.org/markup-compatibility/2006">
          <mc:Choice Requires="x14">
            <control shapeId="179429" r:id="rId231" name="Check Box 229">
              <controlPr defaultSize="0" autoFill="0" autoLine="0" autoPict="0">
                <anchor moveWithCells="1">
                  <from>
                    <xdr:col>18</xdr:col>
                    <xdr:colOff>0</xdr:colOff>
                    <xdr:row>89</xdr:row>
                    <xdr:rowOff>0</xdr:rowOff>
                  </from>
                  <to>
                    <xdr:col>18</xdr:col>
                    <xdr:colOff>234950</xdr:colOff>
                    <xdr:row>89</xdr:row>
                    <xdr:rowOff>190500</xdr:rowOff>
                  </to>
                </anchor>
              </controlPr>
            </control>
          </mc:Choice>
        </mc:AlternateContent>
        <mc:AlternateContent xmlns:mc="http://schemas.openxmlformats.org/markup-compatibility/2006">
          <mc:Choice Requires="x14">
            <control shapeId="179430" r:id="rId232" name="Check Box 230">
              <controlPr defaultSize="0" autoFill="0" autoLine="0" autoPict="0">
                <anchor moveWithCells="1">
                  <from>
                    <xdr:col>1</xdr:col>
                    <xdr:colOff>38100</xdr:colOff>
                    <xdr:row>97</xdr:row>
                    <xdr:rowOff>0</xdr:rowOff>
                  </from>
                  <to>
                    <xdr:col>2</xdr:col>
                    <xdr:colOff>12700</xdr:colOff>
                    <xdr:row>97</xdr:row>
                    <xdr:rowOff>190500</xdr:rowOff>
                  </to>
                </anchor>
              </controlPr>
            </control>
          </mc:Choice>
        </mc:AlternateContent>
        <mc:AlternateContent xmlns:mc="http://schemas.openxmlformats.org/markup-compatibility/2006">
          <mc:Choice Requires="x14">
            <control shapeId="179431" r:id="rId233" name="Check Box 231">
              <controlPr defaultSize="0" autoFill="0" autoLine="0" autoPict="0">
                <anchor moveWithCells="1">
                  <from>
                    <xdr:col>1</xdr:col>
                    <xdr:colOff>38100</xdr:colOff>
                    <xdr:row>97</xdr:row>
                    <xdr:rowOff>0</xdr:rowOff>
                  </from>
                  <to>
                    <xdr:col>2</xdr:col>
                    <xdr:colOff>12700</xdr:colOff>
                    <xdr:row>97</xdr:row>
                    <xdr:rowOff>190500</xdr:rowOff>
                  </to>
                </anchor>
              </controlPr>
            </control>
          </mc:Choice>
        </mc:AlternateContent>
        <mc:AlternateContent xmlns:mc="http://schemas.openxmlformats.org/markup-compatibility/2006">
          <mc:Choice Requires="x14">
            <control shapeId="179432" r:id="rId234" name="Check Box 232">
              <controlPr defaultSize="0" autoFill="0" autoLine="0" autoPict="0">
                <anchor moveWithCells="1">
                  <from>
                    <xdr:col>1</xdr:col>
                    <xdr:colOff>38100</xdr:colOff>
                    <xdr:row>97</xdr:row>
                    <xdr:rowOff>0</xdr:rowOff>
                  </from>
                  <to>
                    <xdr:col>2</xdr:col>
                    <xdr:colOff>12700</xdr:colOff>
                    <xdr:row>97</xdr:row>
                    <xdr:rowOff>190500</xdr:rowOff>
                  </to>
                </anchor>
              </controlPr>
            </control>
          </mc:Choice>
        </mc:AlternateContent>
        <mc:AlternateContent xmlns:mc="http://schemas.openxmlformats.org/markup-compatibility/2006">
          <mc:Choice Requires="x14">
            <control shapeId="179433" r:id="rId235" name="Check Box 233">
              <controlPr defaultSize="0" autoFill="0" autoLine="0" autoPict="0">
                <anchor moveWithCells="1">
                  <from>
                    <xdr:col>18</xdr:col>
                    <xdr:colOff>0</xdr:colOff>
                    <xdr:row>97</xdr:row>
                    <xdr:rowOff>0</xdr:rowOff>
                  </from>
                  <to>
                    <xdr:col>18</xdr:col>
                    <xdr:colOff>234950</xdr:colOff>
                    <xdr:row>97</xdr:row>
                    <xdr:rowOff>190500</xdr:rowOff>
                  </to>
                </anchor>
              </controlPr>
            </control>
          </mc:Choice>
        </mc:AlternateContent>
        <mc:AlternateContent xmlns:mc="http://schemas.openxmlformats.org/markup-compatibility/2006">
          <mc:Choice Requires="x14">
            <control shapeId="179434" r:id="rId236" name="Check Box 234">
              <controlPr defaultSize="0" autoFill="0" autoLine="0" autoPict="0">
                <anchor moveWithCells="1">
                  <from>
                    <xdr:col>18</xdr:col>
                    <xdr:colOff>0</xdr:colOff>
                    <xdr:row>97</xdr:row>
                    <xdr:rowOff>0</xdr:rowOff>
                  </from>
                  <to>
                    <xdr:col>18</xdr:col>
                    <xdr:colOff>234950</xdr:colOff>
                    <xdr:row>97</xdr:row>
                    <xdr:rowOff>190500</xdr:rowOff>
                  </to>
                </anchor>
              </controlPr>
            </control>
          </mc:Choice>
        </mc:AlternateContent>
        <mc:AlternateContent xmlns:mc="http://schemas.openxmlformats.org/markup-compatibility/2006">
          <mc:Choice Requires="x14">
            <control shapeId="179435" r:id="rId237" name="Check Box 235">
              <controlPr defaultSize="0" autoFill="0" autoLine="0" autoPict="0">
                <anchor moveWithCells="1">
                  <from>
                    <xdr:col>18</xdr:col>
                    <xdr:colOff>0</xdr:colOff>
                    <xdr:row>97</xdr:row>
                    <xdr:rowOff>0</xdr:rowOff>
                  </from>
                  <to>
                    <xdr:col>18</xdr:col>
                    <xdr:colOff>234950</xdr:colOff>
                    <xdr:row>97</xdr:row>
                    <xdr:rowOff>190500</xdr:rowOff>
                  </to>
                </anchor>
              </controlPr>
            </control>
          </mc:Choice>
        </mc:AlternateContent>
        <mc:AlternateContent xmlns:mc="http://schemas.openxmlformats.org/markup-compatibility/2006">
          <mc:Choice Requires="x14">
            <control shapeId="179436" r:id="rId238" name="Check Box 236">
              <controlPr defaultSize="0" autoFill="0" autoLine="0" autoPict="0">
                <anchor moveWithCells="1">
                  <from>
                    <xdr:col>18</xdr:col>
                    <xdr:colOff>0</xdr:colOff>
                    <xdr:row>97</xdr:row>
                    <xdr:rowOff>0</xdr:rowOff>
                  </from>
                  <to>
                    <xdr:col>18</xdr:col>
                    <xdr:colOff>234950</xdr:colOff>
                    <xdr:row>97</xdr:row>
                    <xdr:rowOff>190500</xdr:rowOff>
                  </to>
                </anchor>
              </controlPr>
            </control>
          </mc:Choice>
        </mc:AlternateContent>
        <mc:AlternateContent xmlns:mc="http://schemas.openxmlformats.org/markup-compatibility/2006">
          <mc:Choice Requires="x14">
            <control shapeId="179437" r:id="rId239" name="Check Box 237">
              <controlPr defaultSize="0" autoFill="0" autoLine="0" autoPict="0">
                <anchor moveWithCells="1">
                  <from>
                    <xdr:col>18</xdr:col>
                    <xdr:colOff>0</xdr:colOff>
                    <xdr:row>97</xdr:row>
                    <xdr:rowOff>0</xdr:rowOff>
                  </from>
                  <to>
                    <xdr:col>18</xdr:col>
                    <xdr:colOff>234950</xdr:colOff>
                    <xdr:row>97</xdr:row>
                    <xdr:rowOff>190500</xdr:rowOff>
                  </to>
                </anchor>
              </controlPr>
            </control>
          </mc:Choice>
        </mc:AlternateContent>
        <mc:AlternateContent xmlns:mc="http://schemas.openxmlformats.org/markup-compatibility/2006">
          <mc:Choice Requires="x14">
            <control shapeId="179438" r:id="rId240" name="Check Box 238">
              <controlPr defaultSize="0" autoFill="0" autoLine="0" autoPict="0">
                <anchor moveWithCells="1">
                  <from>
                    <xdr:col>18</xdr:col>
                    <xdr:colOff>0</xdr:colOff>
                    <xdr:row>97</xdr:row>
                    <xdr:rowOff>0</xdr:rowOff>
                  </from>
                  <to>
                    <xdr:col>18</xdr:col>
                    <xdr:colOff>234950</xdr:colOff>
                    <xdr:row>97</xdr:row>
                    <xdr:rowOff>190500</xdr:rowOff>
                  </to>
                </anchor>
              </controlPr>
            </control>
          </mc:Choice>
        </mc:AlternateContent>
        <mc:AlternateContent xmlns:mc="http://schemas.openxmlformats.org/markup-compatibility/2006">
          <mc:Choice Requires="x14">
            <control shapeId="179439" r:id="rId241" name="Check Box 239">
              <controlPr defaultSize="0" autoFill="0" autoLine="0" autoPict="0">
                <anchor moveWithCells="1">
                  <from>
                    <xdr:col>18</xdr:col>
                    <xdr:colOff>0</xdr:colOff>
                    <xdr:row>97</xdr:row>
                    <xdr:rowOff>0</xdr:rowOff>
                  </from>
                  <to>
                    <xdr:col>18</xdr:col>
                    <xdr:colOff>234950</xdr:colOff>
                    <xdr:row>97</xdr:row>
                    <xdr:rowOff>190500</xdr:rowOff>
                  </to>
                </anchor>
              </controlPr>
            </control>
          </mc:Choice>
        </mc:AlternateContent>
        <mc:AlternateContent xmlns:mc="http://schemas.openxmlformats.org/markup-compatibility/2006">
          <mc:Choice Requires="x14">
            <control shapeId="179440" r:id="rId242" name="Check Box 240">
              <controlPr defaultSize="0" autoFill="0" autoLine="0" autoPict="0">
                <anchor moveWithCells="1">
                  <from>
                    <xdr:col>18</xdr:col>
                    <xdr:colOff>0</xdr:colOff>
                    <xdr:row>97</xdr:row>
                    <xdr:rowOff>0</xdr:rowOff>
                  </from>
                  <to>
                    <xdr:col>18</xdr:col>
                    <xdr:colOff>234950</xdr:colOff>
                    <xdr:row>97</xdr:row>
                    <xdr:rowOff>190500</xdr:rowOff>
                  </to>
                </anchor>
              </controlPr>
            </control>
          </mc:Choice>
        </mc:AlternateContent>
        <mc:AlternateContent xmlns:mc="http://schemas.openxmlformats.org/markup-compatibility/2006">
          <mc:Choice Requires="x14">
            <control shapeId="179441" r:id="rId243" name="Check Box 241">
              <controlPr defaultSize="0" autoFill="0" autoLine="0" autoPict="0">
                <anchor moveWithCells="1">
                  <from>
                    <xdr:col>18</xdr:col>
                    <xdr:colOff>0</xdr:colOff>
                    <xdr:row>97</xdr:row>
                    <xdr:rowOff>0</xdr:rowOff>
                  </from>
                  <to>
                    <xdr:col>18</xdr:col>
                    <xdr:colOff>234950</xdr:colOff>
                    <xdr:row>97</xdr:row>
                    <xdr:rowOff>190500</xdr:rowOff>
                  </to>
                </anchor>
              </controlPr>
            </control>
          </mc:Choice>
        </mc:AlternateContent>
        <mc:AlternateContent xmlns:mc="http://schemas.openxmlformats.org/markup-compatibility/2006">
          <mc:Choice Requires="x14">
            <control shapeId="179442" r:id="rId244" name="Check Box 242">
              <controlPr defaultSize="0" autoFill="0" autoLine="0" autoPict="0">
                <anchor moveWithCells="1">
                  <from>
                    <xdr:col>18</xdr:col>
                    <xdr:colOff>0</xdr:colOff>
                    <xdr:row>97</xdr:row>
                    <xdr:rowOff>0</xdr:rowOff>
                  </from>
                  <to>
                    <xdr:col>18</xdr:col>
                    <xdr:colOff>234950</xdr:colOff>
                    <xdr:row>97</xdr:row>
                    <xdr:rowOff>190500</xdr:rowOff>
                  </to>
                </anchor>
              </controlPr>
            </control>
          </mc:Choice>
        </mc:AlternateContent>
        <mc:AlternateContent xmlns:mc="http://schemas.openxmlformats.org/markup-compatibility/2006">
          <mc:Choice Requires="x14">
            <control shapeId="179443" r:id="rId245" name="Check Box 243">
              <controlPr defaultSize="0" autoFill="0" autoLine="0" autoPict="0">
                <anchor moveWithCells="1">
                  <from>
                    <xdr:col>18</xdr:col>
                    <xdr:colOff>0</xdr:colOff>
                    <xdr:row>97</xdr:row>
                    <xdr:rowOff>0</xdr:rowOff>
                  </from>
                  <to>
                    <xdr:col>18</xdr:col>
                    <xdr:colOff>234950</xdr:colOff>
                    <xdr:row>97</xdr:row>
                    <xdr:rowOff>190500</xdr:rowOff>
                  </to>
                </anchor>
              </controlPr>
            </control>
          </mc:Choice>
        </mc:AlternateContent>
        <mc:AlternateContent xmlns:mc="http://schemas.openxmlformats.org/markup-compatibility/2006">
          <mc:Choice Requires="x14">
            <control shapeId="179444" r:id="rId246" name="Check Box 244">
              <controlPr defaultSize="0" autoFill="0" autoLine="0" autoPict="0">
                <anchor moveWithCells="1">
                  <from>
                    <xdr:col>18</xdr:col>
                    <xdr:colOff>0</xdr:colOff>
                    <xdr:row>97</xdr:row>
                    <xdr:rowOff>0</xdr:rowOff>
                  </from>
                  <to>
                    <xdr:col>18</xdr:col>
                    <xdr:colOff>234950</xdr:colOff>
                    <xdr:row>97</xdr:row>
                    <xdr:rowOff>190500</xdr:rowOff>
                  </to>
                </anchor>
              </controlPr>
            </control>
          </mc:Choice>
        </mc:AlternateContent>
        <mc:AlternateContent xmlns:mc="http://schemas.openxmlformats.org/markup-compatibility/2006">
          <mc:Choice Requires="x14">
            <control shapeId="179445" r:id="rId247" name="Check Box 245">
              <controlPr defaultSize="0" autoFill="0" autoLine="0" autoPict="0">
                <anchor moveWithCells="1">
                  <from>
                    <xdr:col>18</xdr:col>
                    <xdr:colOff>0</xdr:colOff>
                    <xdr:row>97</xdr:row>
                    <xdr:rowOff>0</xdr:rowOff>
                  </from>
                  <to>
                    <xdr:col>18</xdr:col>
                    <xdr:colOff>234950</xdr:colOff>
                    <xdr:row>97</xdr:row>
                    <xdr:rowOff>190500</xdr:rowOff>
                  </to>
                </anchor>
              </controlPr>
            </control>
          </mc:Choice>
        </mc:AlternateContent>
        <mc:AlternateContent xmlns:mc="http://schemas.openxmlformats.org/markup-compatibility/2006">
          <mc:Choice Requires="x14">
            <control shapeId="179446" r:id="rId248" name="Check Box 246">
              <controlPr defaultSize="0" autoFill="0" autoLine="0" autoPict="0">
                <anchor moveWithCells="1">
                  <from>
                    <xdr:col>18</xdr:col>
                    <xdr:colOff>0</xdr:colOff>
                    <xdr:row>97</xdr:row>
                    <xdr:rowOff>0</xdr:rowOff>
                  </from>
                  <to>
                    <xdr:col>18</xdr:col>
                    <xdr:colOff>234950</xdr:colOff>
                    <xdr:row>97</xdr:row>
                    <xdr:rowOff>190500</xdr:rowOff>
                  </to>
                </anchor>
              </controlPr>
            </control>
          </mc:Choice>
        </mc:AlternateContent>
        <mc:AlternateContent xmlns:mc="http://schemas.openxmlformats.org/markup-compatibility/2006">
          <mc:Choice Requires="x14">
            <control shapeId="179447" r:id="rId249" name="Check Box 247">
              <controlPr defaultSize="0" autoFill="0" autoLine="0" autoPict="0">
                <anchor moveWithCells="1">
                  <from>
                    <xdr:col>18</xdr:col>
                    <xdr:colOff>0</xdr:colOff>
                    <xdr:row>97</xdr:row>
                    <xdr:rowOff>0</xdr:rowOff>
                  </from>
                  <to>
                    <xdr:col>18</xdr:col>
                    <xdr:colOff>234950</xdr:colOff>
                    <xdr:row>97</xdr:row>
                    <xdr:rowOff>190500</xdr:rowOff>
                  </to>
                </anchor>
              </controlPr>
            </control>
          </mc:Choice>
        </mc:AlternateContent>
        <mc:AlternateContent xmlns:mc="http://schemas.openxmlformats.org/markup-compatibility/2006">
          <mc:Choice Requires="x14">
            <control shapeId="179448" r:id="rId250" name="Check Box 248">
              <controlPr defaultSize="0" autoFill="0" autoLine="0" autoPict="0">
                <anchor moveWithCells="1">
                  <from>
                    <xdr:col>18</xdr:col>
                    <xdr:colOff>0</xdr:colOff>
                    <xdr:row>97</xdr:row>
                    <xdr:rowOff>0</xdr:rowOff>
                  </from>
                  <to>
                    <xdr:col>18</xdr:col>
                    <xdr:colOff>234950</xdr:colOff>
                    <xdr:row>97</xdr:row>
                    <xdr:rowOff>190500</xdr:rowOff>
                  </to>
                </anchor>
              </controlPr>
            </control>
          </mc:Choice>
        </mc:AlternateContent>
        <mc:AlternateContent xmlns:mc="http://schemas.openxmlformats.org/markup-compatibility/2006">
          <mc:Choice Requires="x14">
            <control shapeId="179449" r:id="rId251" name="Check Box 249">
              <controlPr defaultSize="0" autoFill="0" autoLine="0" autoPict="0">
                <anchor moveWithCells="1">
                  <from>
                    <xdr:col>18</xdr:col>
                    <xdr:colOff>0</xdr:colOff>
                    <xdr:row>97</xdr:row>
                    <xdr:rowOff>0</xdr:rowOff>
                  </from>
                  <to>
                    <xdr:col>18</xdr:col>
                    <xdr:colOff>234950</xdr:colOff>
                    <xdr:row>97</xdr:row>
                    <xdr:rowOff>190500</xdr:rowOff>
                  </to>
                </anchor>
              </controlPr>
            </control>
          </mc:Choice>
        </mc:AlternateContent>
        <mc:AlternateContent xmlns:mc="http://schemas.openxmlformats.org/markup-compatibility/2006">
          <mc:Choice Requires="x14">
            <control shapeId="179450" r:id="rId252" name="Check Box 250">
              <controlPr defaultSize="0" autoFill="0" autoLine="0" autoPict="0">
                <anchor moveWithCells="1">
                  <from>
                    <xdr:col>18</xdr:col>
                    <xdr:colOff>0</xdr:colOff>
                    <xdr:row>97</xdr:row>
                    <xdr:rowOff>0</xdr:rowOff>
                  </from>
                  <to>
                    <xdr:col>18</xdr:col>
                    <xdr:colOff>234950</xdr:colOff>
                    <xdr:row>97</xdr:row>
                    <xdr:rowOff>190500</xdr:rowOff>
                  </to>
                </anchor>
              </controlPr>
            </control>
          </mc:Choice>
        </mc:AlternateContent>
        <mc:AlternateContent xmlns:mc="http://schemas.openxmlformats.org/markup-compatibility/2006">
          <mc:Choice Requires="x14">
            <control shapeId="179451" r:id="rId253" name="Check Box 251">
              <controlPr defaultSize="0" autoFill="0" autoLine="0" autoPict="0">
                <anchor moveWithCells="1">
                  <from>
                    <xdr:col>1</xdr:col>
                    <xdr:colOff>38100</xdr:colOff>
                    <xdr:row>80</xdr:row>
                    <xdr:rowOff>0</xdr:rowOff>
                  </from>
                  <to>
                    <xdr:col>2</xdr:col>
                    <xdr:colOff>12700</xdr:colOff>
                    <xdr:row>80</xdr:row>
                    <xdr:rowOff>190500</xdr:rowOff>
                  </to>
                </anchor>
              </controlPr>
            </control>
          </mc:Choice>
        </mc:AlternateContent>
        <mc:AlternateContent xmlns:mc="http://schemas.openxmlformats.org/markup-compatibility/2006">
          <mc:Choice Requires="x14">
            <control shapeId="179452" r:id="rId254" name="Check Box 252">
              <controlPr defaultSize="0" autoFill="0" autoLine="0" autoPict="0">
                <anchor moveWithCells="1">
                  <from>
                    <xdr:col>1</xdr:col>
                    <xdr:colOff>38100</xdr:colOff>
                    <xdr:row>80</xdr:row>
                    <xdr:rowOff>0</xdr:rowOff>
                  </from>
                  <to>
                    <xdr:col>2</xdr:col>
                    <xdr:colOff>12700</xdr:colOff>
                    <xdr:row>80</xdr:row>
                    <xdr:rowOff>190500</xdr:rowOff>
                  </to>
                </anchor>
              </controlPr>
            </control>
          </mc:Choice>
        </mc:AlternateContent>
        <mc:AlternateContent xmlns:mc="http://schemas.openxmlformats.org/markup-compatibility/2006">
          <mc:Choice Requires="x14">
            <control shapeId="179453" r:id="rId255" name="Check Box 253">
              <controlPr defaultSize="0" autoFill="0" autoLine="0" autoPict="0">
                <anchor moveWithCells="1">
                  <from>
                    <xdr:col>1</xdr:col>
                    <xdr:colOff>38100</xdr:colOff>
                    <xdr:row>80</xdr:row>
                    <xdr:rowOff>0</xdr:rowOff>
                  </from>
                  <to>
                    <xdr:col>2</xdr:col>
                    <xdr:colOff>12700</xdr:colOff>
                    <xdr:row>80</xdr:row>
                    <xdr:rowOff>190500</xdr:rowOff>
                  </to>
                </anchor>
              </controlPr>
            </control>
          </mc:Choice>
        </mc:AlternateContent>
        <mc:AlternateContent xmlns:mc="http://schemas.openxmlformats.org/markup-compatibility/2006">
          <mc:Choice Requires="x14">
            <control shapeId="179454" r:id="rId256" name="Check Box 254">
              <controlPr defaultSize="0" autoFill="0" autoLine="0" autoPict="0">
                <anchor moveWithCells="1">
                  <from>
                    <xdr:col>1</xdr:col>
                    <xdr:colOff>38100</xdr:colOff>
                    <xdr:row>88</xdr:row>
                    <xdr:rowOff>0</xdr:rowOff>
                  </from>
                  <to>
                    <xdr:col>2</xdr:col>
                    <xdr:colOff>12700</xdr:colOff>
                    <xdr:row>88</xdr:row>
                    <xdr:rowOff>190500</xdr:rowOff>
                  </to>
                </anchor>
              </controlPr>
            </control>
          </mc:Choice>
        </mc:AlternateContent>
        <mc:AlternateContent xmlns:mc="http://schemas.openxmlformats.org/markup-compatibility/2006">
          <mc:Choice Requires="x14">
            <control shapeId="179455" r:id="rId257" name="Check Box 255">
              <controlPr defaultSize="0" autoFill="0" autoLine="0" autoPict="0">
                <anchor moveWithCells="1">
                  <from>
                    <xdr:col>1</xdr:col>
                    <xdr:colOff>38100</xdr:colOff>
                    <xdr:row>88</xdr:row>
                    <xdr:rowOff>0</xdr:rowOff>
                  </from>
                  <to>
                    <xdr:col>2</xdr:col>
                    <xdr:colOff>12700</xdr:colOff>
                    <xdr:row>88</xdr:row>
                    <xdr:rowOff>190500</xdr:rowOff>
                  </to>
                </anchor>
              </controlPr>
            </control>
          </mc:Choice>
        </mc:AlternateContent>
        <mc:AlternateContent xmlns:mc="http://schemas.openxmlformats.org/markup-compatibility/2006">
          <mc:Choice Requires="x14">
            <control shapeId="179456" r:id="rId258" name="Check Box 256">
              <controlPr defaultSize="0" autoFill="0" autoLine="0" autoPict="0">
                <anchor moveWithCells="1">
                  <from>
                    <xdr:col>1</xdr:col>
                    <xdr:colOff>38100</xdr:colOff>
                    <xdr:row>88</xdr:row>
                    <xdr:rowOff>0</xdr:rowOff>
                  </from>
                  <to>
                    <xdr:col>2</xdr:col>
                    <xdr:colOff>12700</xdr:colOff>
                    <xdr:row>88</xdr:row>
                    <xdr:rowOff>190500</xdr:rowOff>
                  </to>
                </anchor>
              </controlPr>
            </control>
          </mc:Choice>
        </mc:AlternateContent>
        <mc:AlternateContent xmlns:mc="http://schemas.openxmlformats.org/markup-compatibility/2006">
          <mc:Choice Requires="x14">
            <control shapeId="179457" r:id="rId259" name="Check Box 257">
              <controlPr defaultSize="0" autoFill="0" autoLine="0" autoPict="0">
                <anchor moveWithCells="1">
                  <from>
                    <xdr:col>1</xdr:col>
                    <xdr:colOff>38100</xdr:colOff>
                    <xdr:row>96</xdr:row>
                    <xdr:rowOff>0</xdr:rowOff>
                  </from>
                  <to>
                    <xdr:col>2</xdr:col>
                    <xdr:colOff>12700</xdr:colOff>
                    <xdr:row>96</xdr:row>
                    <xdr:rowOff>190500</xdr:rowOff>
                  </to>
                </anchor>
              </controlPr>
            </control>
          </mc:Choice>
        </mc:AlternateContent>
        <mc:AlternateContent xmlns:mc="http://schemas.openxmlformats.org/markup-compatibility/2006">
          <mc:Choice Requires="x14">
            <control shapeId="179458" r:id="rId260" name="Check Box 258">
              <controlPr defaultSize="0" autoFill="0" autoLine="0" autoPict="0">
                <anchor moveWithCells="1">
                  <from>
                    <xdr:col>1</xdr:col>
                    <xdr:colOff>38100</xdr:colOff>
                    <xdr:row>96</xdr:row>
                    <xdr:rowOff>0</xdr:rowOff>
                  </from>
                  <to>
                    <xdr:col>2</xdr:col>
                    <xdr:colOff>12700</xdr:colOff>
                    <xdr:row>96</xdr:row>
                    <xdr:rowOff>190500</xdr:rowOff>
                  </to>
                </anchor>
              </controlPr>
            </control>
          </mc:Choice>
        </mc:AlternateContent>
        <mc:AlternateContent xmlns:mc="http://schemas.openxmlformats.org/markup-compatibility/2006">
          <mc:Choice Requires="x14">
            <control shapeId="179459" r:id="rId261" name="Check Box 259">
              <controlPr defaultSize="0" autoFill="0" autoLine="0" autoPict="0">
                <anchor moveWithCells="1">
                  <from>
                    <xdr:col>1</xdr:col>
                    <xdr:colOff>38100</xdr:colOff>
                    <xdr:row>96</xdr:row>
                    <xdr:rowOff>0</xdr:rowOff>
                  </from>
                  <to>
                    <xdr:col>2</xdr:col>
                    <xdr:colOff>12700</xdr:colOff>
                    <xdr:row>96</xdr:row>
                    <xdr:rowOff>190500</xdr:rowOff>
                  </to>
                </anchor>
              </controlPr>
            </control>
          </mc:Choice>
        </mc:AlternateContent>
        <mc:AlternateContent xmlns:mc="http://schemas.openxmlformats.org/markup-compatibility/2006">
          <mc:Choice Requires="x14">
            <control shapeId="179460" r:id="rId262" name="Check Box 260">
              <controlPr defaultSize="0" autoFill="0" autoLine="0" autoPict="0">
                <anchor moveWithCells="1">
                  <from>
                    <xdr:col>1</xdr:col>
                    <xdr:colOff>38100</xdr:colOff>
                    <xdr:row>105</xdr:row>
                    <xdr:rowOff>0</xdr:rowOff>
                  </from>
                  <to>
                    <xdr:col>2</xdr:col>
                    <xdr:colOff>12700</xdr:colOff>
                    <xdr:row>105</xdr:row>
                    <xdr:rowOff>190500</xdr:rowOff>
                  </to>
                </anchor>
              </controlPr>
            </control>
          </mc:Choice>
        </mc:AlternateContent>
        <mc:AlternateContent xmlns:mc="http://schemas.openxmlformats.org/markup-compatibility/2006">
          <mc:Choice Requires="x14">
            <control shapeId="179461" r:id="rId263" name="Check Box 261">
              <controlPr defaultSize="0" autoFill="0" autoLine="0" autoPict="0">
                <anchor moveWithCells="1">
                  <from>
                    <xdr:col>1</xdr:col>
                    <xdr:colOff>38100</xdr:colOff>
                    <xdr:row>105</xdr:row>
                    <xdr:rowOff>0</xdr:rowOff>
                  </from>
                  <to>
                    <xdr:col>2</xdr:col>
                    <xdr:colOff>12700</xdr:colOff>
                    <xdr:row>105</xdr:row>
                    <xdr:rowOff>190500</xdr:rowOff>
                  </to>
                </anchor>
              </controlPr>
            </control>
          </mc:Choice>
        </mc:AlternateContent>
        <mc:AlternateContent xmlns:mc="http://schemas.openxmlformats.org/markup-compatibility/2006">
          <mc:Choice Requires="x14">
            <control shapeId="179462" r:id="rId264" name="Check Box 262">
              <controlPr defaultSize="0" autoFill="0" autoLine="0" autoPict="0">
                <anchor moveWithCells="1">
                  <from>
                    <xdr:col>1</xdr:col>
                    <xdr:colOff>38100</xdr:colOff>
                    <xdr:row>105</xdr:row>
                    <xdr:rowOff>0</xdr:rowOff>
                  </from>
                  <to>
                    <xdr:col>2</xdr:col>
                    <xdr:colOff>12700</xdr:colOff>
                    <xdr:row>105</xdr:row>
                    <xdr:rowOff>190500</xdr:rowOff>
                  </to>
                </anchor>
              </controlPr>
            </control>
          </mc:Choice>
        </mc:AlternateContent>
        <mc:AlternateContent xmlns:mc="http://schemas.openxmlformats.org/markup-compatibility/2006">
          <mc:Choice Requires="x14">
            <control shapeId="179463" r:id="rId265" name="Check Box 263">
              <controlPr defaultSize="0" autoFill="0" autoLine="0" autoPict="0">
                <anchor moveWithCells="1">
                  <from>
                    <xdr:col>18</xdr:col>
                    <xdr:colOff>0</xdr:colOff>
                    <xdr:row>105</xdr:row>
                    <xdr:rowOff>0</xdr:rowOff>
                  </from>
                  <to>
                    <xdr:col>18</xdr:col>
                    <xdr:colOff>234950</xdr:colOff>
                    <xdr:row>105</xdr:row>
                    <xdr:rowOff>190500</xdr:rowOff>
                  </to>
                </anchor>
              </controlPr>
            </control>
          </mc:Choice>
        </mc:AlternateContent>
        <mc:AlternateContent xmlns:mc="http://schemas.openxmlformats.org/markup-compatibility/2006">
          <mc:Choice Requires="x14">
            <control shapeId="179464" r:id="rId266" name="Check Box 264">
              <controlPr defaultSize="0" autoFill="0" autoLine="0" autoPict="0">
                <anchor moveWithCells="1">
                  <from>
                    <xdr:col>18</xdr:col>
                    <xdr:colOff>0</xdr:colOff>
                    <xdr:row>105</xdr:row>
                    <xdr:rowOff>0</xdr:rowOff>
                  </from>
                  <to>
                    <xdr:col>18</xdr:col>
                    <xdr:colOff>234950</xdr:colOff>
                    <xdr:row>105</xdr:row>
                    <xdr:rowOff>190500</xdr:rowOff>
                  </to>
                </anchor>
              </controlPr>
            </control>
          </mc:Choice>
        </mc:AlternateContent>
        <mc:AlternateContent xmlns:mc="http://schemas.openxmlformats.org/markup-compatibility/2006">
          <mc:Choice Requires="x14">
            <control shapeId="179465" r:id="rId267" name="Check Box 265">
              <controlPr defaultSize="0" autoFill="0" autoLine="0" autoPict="0">
                <anchor moveWithCells="1">
                  <from>
                    <xdr:col>18</xdr:col>
                    <xdr:colOff>0</xdr:colOff>
                    <xdr:row>105</xdr:row>
                    <xdr:rowOff>0</xdr:rowOff>
                  </from>
                  <to>
                    <xdr:col>18</xdr:col>
                    <xdr:colOff>234950</xdr:colOff>
                    <xdr:row>105</xdr:row>
                    <xdr:rowOff>190500</xdr:rowOff>
                  </to>
                </anchor>
              </controlPr>
            </control>
          </mc:Choice>
        </mc:AlternateContent>
        <mc:AlternateContent xmlns:mc="http://schemas.openxmlformats.org/markup-compatibility/2006">
          <mc:Choice Requires="x14">
            <control shapeId="179466" r:id="rId268" name="Check Box 266">
              <controlPr defaultSize="0" autoFill="0" autoLine="0" autoPict="0">
                <anchor moveWithCells="1">
                  <from>
                    <xdr:col>18</xdr:col>
                    <xdr:colOff>0</xdr:colOff>
                    <xdr:row>105</xdr:row>
                    <xdr:rowOff>0</xdr:rowOff>
                  </from>
                  <to>
                    <xdr:col>18</xdr:col>
                    <xdr:colOff>234950</xdr:colOff>
                    <xdr:row>105</xdr:row>
                    <xdr:rowOff>190500</xdr:rowOff>
                  </to>
                </anchor>
              </controlPr>
            </control>
          </mc:Choice>
        </mc:AlternateContent>
        <mc:AlternateContent xmlns:mc="http://schemas.openxmlformats.org/markup-compatibility/2006">
          <mc:Choice Requires="x14">
            <control shapeId="179467" r:id="rId269" name="Check Box 267">
              <controlPr defaultSize="0" autoFill="0" autoLine="0" autoPict="0">
                <anchor moveWithCells="1">
                  <from>
                    <xdr:col>18</xdr:col>
                    <xdr:colOff>0</xdr:colOff>
                    <xdr:row>105</xdr:row>
                    <xdr:rowOff>0</xdr:rowOff>
                  </from>
                  <to>
                    <xdr:col>18</xdr:col>
                    <xdr:colOff>234950</xdr:colOff>
                    <xdr:row>105</xdr:row>
                    <xdr:rowOff>190500</xdr:rowOff>
                  </to>
                </anchor>
              </controlPr>
            </control>
          </mc:Choice>
        </mc:AlternateContent>
        <mc:AlternateContent xmlns:mc="http://schemas.openxmlformats.org/markup-compatibility/2006">
          <mc:Choice Requires="x14">
            <control shapeId="179468" r:id="rId270" name="Check Box 268">
              <controlPr defaultSize="0" autoFill="0" autoLine="0" autoPict="0">
                <anchor moveWithCells="1">
                  <from>
                    <xdr:col>18</xdr:col>
                    <xdr:colOff>0</xdr:colOff>
                    <xdr:row>105</xdr:row>
                    <xdr:rowOff>0</xdr:rowOff>
                  </from>
                  <to>
                    <xdr:col>18</xdr:col>
                    <xdr:colOff>234950</xdr:colOff>
                    <xdr:row>105</xdr:row>
                    <xdr:rowOff>190500</xdr:rowOff>
                  </to>
                </anchor>
              </controlPr>
            </control>
          </mc:Choice>
        </mc:AlternateContent>
        <mc:AlternateContent xmlns:mc="http://schemas.openxmlformats.org/markup-compatibility/2006">
          <mc:Choice Requires="x14">
            <control shapeId="179469" r:id="rId271" name="Check Box 269">
              <controlPr defaultSize="0" autoFill="0" autoLine="0" autoPict="0">
                <anchor moveWithCells="1">
                  <from>
                    <xdr:col>18</xdr:col>
                    <xdr:colOff>0</xdr:colOff>
                    <xdr:row>105</xdr:row>
                    <xdr:rowOff>0</xdr:rowOff>
                  </from>
                  <to>
                    <xdr:col>18</xdr:col>
                    <xdr:colOff>234950</xdr:colOff>
                    <xdr:row>105</xdr:row>
                    <xdr:rowOff>190500</xdr:rowOff>
                  </to>
                </anchor>
              </controlPr>
            </control>
          </mc:Choice>
        </mc:AlternateContent>
        <mc:AlternateContent xmlns:mc="http://schemas.openxmlformats.org/markup-compatibility/2006">
          <mc:Choice Requires="x14">
            <control shapeId="179470" r:id="rId272" name="Check Box 270">
              <controlPr defaultSize="0" autoFill="0" autoLine="0" autoPict="0">
                <anchor moveWithCells="1">
                  <from>
                    <xdr:col>18</xdr:col>
                    <xdr:colOff>0</xdr:colOff>
                    <xdr:row>105</xdr:row>
                    <xdr:rowOff>0</xdr:rowOff>
                  </from>
                  <to>
                    <xdr:col>18</xdr:col>
                    <xdr:colOff>234950</xdr:colOff>
                    <xdr:row>105</xdr:row>
                    <xdr:rowOff>190500</xdr:rowOff>
                  </to>
                </anchor>
              </controlPr>
            </control>
          </mc:Choice>
        </mc:AlternateContent>
        <mc:AlternateContent xmlns:mc="http://schemas.openxmlformats.org/markup-compatibility/2006">
          <mc:Choice Requires="x14">
            <control shapeId="179471" r:id="rId273" name="Check Box 271">
              <controlPr defaultSize="0" autoFill="0" autoLine="0" autoPict="0">
                <anchor moveWithCells="1">
                  <from>
                    <xdr:col>18</xdr:col>
                    <xdr:colOff>0</xdr:colOff>
                    <xdr:row>105</xdr:row>
                    <xdr:rowOff>0</xdr:rowOff>
                  </from>
                  <to>
                    <xdr:col>18</xdr:col>
                    <xdr:colOff>234950</xdr:colOff>
                    <xdr:row>105</xdr:row>
                    <xdr:rowOff>190500</xdr:rowOff>
                  </to>
                </anchor>
              </controlPr>
            </control>
          </mc:Choice>
        </mc:AlternateContent>
        <mc:AlternateContent xmlns:mc="http://schemas.openxmlformats.org/markup-compatibility/2006">
          <mc:Choice Requires="x14">
            <control shapeId="179472" r:id="rId274" name="Check Box 272">
              <controlPr defaultSize="0" autoFill="0" autoLine="0" autoPict="0">
                <anchor moveWithCells="1">
                  <from>
                    <xdr:col>18</xdr:col>
                    <xdr:colOff>0</xdr:colOff>
                    <xdr:row>105</xdr:row>
                    <xdr:rowOff>0</xdr:rowOff>
                  </from>
                  <to>
                    <xdr:col>18</xdr:col>
                    <xdr:colOff>234950</xdr:colOff>
                    <xdr:row>105</xdr:row>
                    <xdr:rowOff>190500</xdr:rowOff>
                  </to>
                </anchor>
              </controlPr>
            </control>
          </mc:Choice>
        </mc:AlternateContent>
        <mc:AlternateContent xmlns:mc="http://schemas.openxmlformats.org/markup-compatibility/2006">
          <mc:Choice Requires="x14">
            <control shapeId="179473" r:id="rId275" name="Check Box 273">
              <controlPr defaultSize="0" autoFill="0" autoLine="0" autoPict="0">
                <anchor moveWithCells="1">
                  <from>
                    <xdr:col>18</xdr:col>
                    <xdr:colOff>0</xdr:colOff>
                    <xdr:row>105</xdr:row>
                    <xdr:rowOff>0</xdr:rowOff>
                  </from>
                  <to>
                    <xdr:col>18</xdr:col>
                    <xdr:colOff>234950</xdr:colOff>
                    <xdr:row>105</xdr:row>
                    <xdr:rowOff>190500</xdr:rowOff>
                  </to>
                </anchor>
              </controlPr>
            </control>
          </mc:Choice>
        </mc:AlternateContent>
        <mc:AlternateContent xmlns:mc="http://schemas.openxmlformats.org/markup-compatibility/2006">
          <mc:Choice Requires="x14">
            <control shapeId="179474" r:id="rId276" name="Check Box 274">
              <controlPr defaultSize="0" autoFill="0" autoLine="0" autoPict="0">
                <anchor moveWithCells="1">
                  <from>
                    <xdr:col>18</xdr:col>
                    <xdr:colOff>0</xdr:colOff>
                    <xdr:row>105</xdr:row>
                    <xdr:rowOff>0</xdr:rowOff>
                  </from>
                  <to>
                    <xdr:col>18</xdr:col>
                    <xdr:colOff>234950</xdr:colOff>
                    <xdr:row>105</xdr:row>
                    <xdr:rowOff>190500</xdr:rowOff>
                  </to>
                </anchor>
              </controlPr>
            </control>
          </mc:Choice>
        </mc:AlternateContent>
        <mc:AlternateContent xmlns:mc="http://schemas.openxmlformats.org/markup-compatibility/2006">
          <mc:Choice Requires="x14">
            <control shapeId="179475" r:id="rId277" name="Check Box 275">
              <controlPr defaultSize="0" autoFill="0" autoLine="0" autoPict="0">
                <anchor moveWithCells="1">
                  <from>
                    <xdr:col>18</xdr:col>
                    <xdr:colOff>0</xdr:colOff>
                    <xdr:row>105</xdr:row>
                    <xdr:rowOff>0</xdr:rowOff>
                  </from>
                  <to>
                    <xdr:col>18</xdr:col>
                    <xdr:colOff>234950</xdr:colOff>
                    <xdr:row>105</xdr:row>
                    <xdr:rowOff>190500</xdr:rowOff>
                  </to>
                </anchor>
              </controlPr>
            </control>
          </mc:Choice>
        </mc:AlternateContent>
        <mc:AlternateContent xmlns:mc="http://schemas.openxmlformats.org/markup-compatibility/2006">
          <mc:Choice Requires="x14">
            <control shapeId="179476" r:id="rId278" name="Check Box 276">
              <controlPr defaultSize="0" autoFill="0" autoLine="0" autoPict="0">
                <anchor moveWithCells="1">
                  <from>
                    <xdr:col>18</xdr:col>
                    <xdr:colOff>0</xdr:colOff>
                    <xdr:row>105</xdr:row>
                    <xdr:rowOff>0</xdr:rowOff>
                  </from>
                  <to>
                    <xdr:col>18</xdr:col>
                    <xdr:colOff>234950</xdr:colOff>
                    <xdr:row>105</xdr:row>
                    <xdr:rowOff>190500</xdr:rowOff>
                  </to>
                </anchor>
              </controlPr>
            </control>
          </mc:Choice>
        </mc:AlternateContent>
        <mc:AlternateContent xmlns:mc="http://schemas.openxmlformats.org/markup-compatibility/2006">
          <mc:Choice Requires="x14">
            <control shapeId="179477" r:id="rId279" name="Check Box 277">
              <controlPr defaultSize="0" autoFill="0" autoLine="0" autoPict="0">
                <anchor moveWithCells="1">
                  <from>
                    <xdr:col>18</xdr:col>
                    <xdr:colOff>0</xdr:colOff>
                    <xdr:row>105</xdr:row>
                    <xdr:rowOff>0</xdr:rowOff>
                  </from>
                  <to>
                    <xdr:col>18</xdr:col>
                    <xdr:colOff>234950</xdr:colOff>
                    <xdr:row>105</xdr:row>
                    <xdr:rowOff>190500</xdr:rowOff>
                  </to>
                </anchor>
              </controlPr>
            </control>
          </mc:Choice>
        </mc:AlternateContent>
        <mc:AlternateContent xmlns:mc="http://schemas.openxmlformats.org/markup-compatibility/2006">
          <mc:Choice Requires="x14">
            <control shapeId="179478" r:id="rId280" name="Check Box 278">
              <controlPr defaultSize="0" autoFill="0" autoLine="0" autoPict="0">
                <anchor moveWithCells="1">
                  <from>
                    <xdr:col>18</xdr:col>
                    <xdr:colOff>0</xdr:colOff>
                    <xdr:row>105</xdr:row>
                    <xdr:rowOff>0</xdr:rowOff>
                  </from>
                  <to>
                    <xdr:col>18</xdr:col>
                    <xdr:colOff>234950</xdr:colOff>
                    <xdr:row>105</xdr:row>
                    <xdr:rowOff>190500</xdr:rowOff>
                  </to>
                </anchor>
              </controlPr>
            </control>
          </mc:Choice>
        </mc:AlternateContent>
        <mc:AlternateContent xmlns:mc="http://schemas.openxmlformats.org/markup-compatibility/2006">
          <mc:Choice Requires="x14">
            <control shapeId="179479" r:id="rId281" name="Check Box 279">
              <controlPr defaultSize="0" autoFill="0" autoLine="0" autoPict="0">
                <anchor moveWithCells="1">
                  <from>
                    <xdr:col>18</xdr:col>
                    <xdr:colOff>0</xdr:colOff>
                    <xdr:row>105</xdr:row>
                    <xdr:rowOff>0</xdr:rowOff>
                  </from>
                  <to>
                    <xdr:col>18</xdr:col>
                    <xdr:colOff>234950</xdr:colOff>
                    <xdr:row>105</xdr:row>
                    <xdr:rowOff>190500</xdr:rowOff>
                  </to>
                </anchor>
              </controlPr>
            </control>
          </mc:Choice>
        </mc:AlternateContent>
        <mc:AlternateContent xmlns:mc="http://schemas.openxmlformats.org/markup-compatibility/2006">
          <mc:Choice Requires="x14">
            <control shapeId="179480" r:id="rId282" name="Check Box 280">
              <controlPr defaultSize="0" autoFill="0" autoLine="0" autoPict="0">
                <anchor moveWithCells="1">
                  <from>
                    <xdr:col>18</xdr:col>
                    <xdr:colOff>0</xdr:colOff>
                    <xdr:row>105</xdr:row>
                    <xdr:rowOff>0</xdr:rowOff>
                  </from>
                  <to>
                    <xdr:col>18</xdr:col>
                    <xdr:colOff>234950</xdr:colOff>
                    <xdr:row>105</xdr:row>
                    <xdr:rowOff>190500</xdr:rowOff>
                  </to>
                </anchor>
              </controlPr>
            </control>
          </mc:Choice>
        </mc:AlternateContent>
        <mc:AlternateContent xmlns:mc="http://schemas.openxmlformats.org/markup-compatibility/2006">
          <mc:Choice Requires="x14">
            <control shapeId="179481" r:id="rId283" name="Check Box 281">
              <controlPr defaultSize="0" autoFill="0" autoLine="0" autoPict="0">
                <anchor moveWithCells="1">
                  <from>
                    <xdr:col>1</xdr:col>
                    <xdr:colOff>38100</xdr:colOff>
                    <xdr:row>104</xdr:row>
                    <xdr:rowOff>0</xdr:rowOff>
                  </from>
                  <to>
                    <xdr:col>2</xdr:col>
                    <xdr:colOff>12700</xdr:colOff>
                    <xdr:row>104</xdr:row>
                    <xdr:rowOff>190500</xdr:rowOff>
                  </to>
                </anchor>
              </controlPr>
            </control>
          </mc:Choice>
        </mc:AlternateContent>
        <mc:AlternateContent xmlns:mc="http://schemas.openxmlformats.org/markup-compatibility/2006">
          <mc:Choice Requires="x14">
            <control shapeId="179482" r:id="rId284" name="Check Box 282">
              <controlPr defaultSize="0" autoFill="0" autoLine="0" autoPict="0">
                <anchor moveWithCells="1">
                  <from>
                    <xdr:col>1</xdr:col>
                    <xdr:colOff>38100</xdr:colOff>
                    <xdr:row>104</xdr:row>
                    <xdr:rowOff>0</xdr:rowOff>
                  </from>
                  <to>
                    <xdr:col>2</xdr:col>
                    <xdr:colOff>12700</xdr:colOff>
                    <xdr:row>104</xdr:row>
                    <xdr:rowOff>190500</xdr:rowOff>
                  </to>
                </anchor>
              </controlPr>
            </control>
          </mc:Choice>
        </mc:AlternateContent>
        <mc:AlternateContent xmlns:mc="http://schemas.openxmlformats.org/markup-compatibility/2006">
          <mc:Choice Requires="x14">
            <control shapeId="179483" r:id="rId285" name="Check Box 283">
              <controlPr defaultSize="0" autoFill="0" autoLine="0" autoPict="0">
                <anchor moveWithCells="1">
                  <from>
                    <xdr:col>1</xdr:col>
                    <xdr:colOff>38100</xdr:colOff>
                    <xdr:row>104</xdr:row>
                    <xdr:rowOff>0</xdr:rowOff>
                  </from>
                  <to>
                    <xdr:col>2</xdr:col>
                    <xdr:colOff>12700</xdr:colOff>
                    <xdr:row>104</xdr:row>
                    <xdr:rowOff>190500</xdr:rowOff>
                  </to>
                </anchor>
              </controlPr>
            </control>
          </mc:Choice>
        </mc:AlternateContent>
        <mc:AlternateContent xmlns:mc="http://schemas.openxmlformats.org/markup-compatibility/2006">
          <mc:Choice Requires="x14">
            <control shapeId="179487" r:id="rId286" name="Check Box 287">
              <controlPr defaultSize="0" autoFill="0" autoLine="0" autoPict="0">
                <anchor moveWithCells="1">
                  <from>
                    <xdr:col>1</xdr:col>
                    <xdr:colOff>38100</xdr:colOff>
                    <xdr:row>41</xdr:row>
                    <xdr:rowOff>0</xdr:rowOff>
                  </from>
                  <to>
                    <xdr:col>2</xdr:col>
                    <xdr:colOff>12700</xdr:colOff>
                    <xdr:row>41</xdr:row>
                    <xdr:rowOff>190500</xdr:rowOff>
                  </to>
                </anchor>
              </controlPr>
            </control>
          </mc:Choice>
        </mc:AlternateContent>
        <mc:AlternateContent xmlns:mc="http://schemas.openxmlformats.org/markup-compatibility/2006">
          <mc:Choice Requires="x14">
            <control shapeId="179488" r:id="rId287" name="Check Box 288">
              <controlPr defaultSize="0" autoFill="0" autoLine="0" autoPict="0">
                <anchor moveWithCells="1">
                  <from>
                    <xdr:col>1</xdr:col>
                    <xdr:colOff>38100</xdr:colOff>
                    <xdr:row>41</xdr:row>
                    <xdr:rowOff>0</xdr:rowOff>
                  </from>
                  <to>
                    <xdr:col>2</xdr:col>
                    <xdr:colOff>12700</xdr:colOff>
                    <xdr:row>41</xdr:row>
                    <xdr:rowOff>190500</xdr:rowOff>
                  </to>
                </anchor>
              </controlPr>
            </control>
          </mc:Choice>
        </mc:AlternateContent>
        <mc:AlternateContent xmlns:mc="http://schemas.openxmlformats.org/markup-compatibility/2006">
          <mc:Choice Requires="x14">
            <control shapeId="179489" r:id="rId288" name="Check Box 289">
              <controlPr defaultSize="0" autoFill="0" autoLine="0" autoPict="0">
                <anchor moveWithCells="1">
                  <from>
                    <xdr:col>1</xdr:col>
                    <xdr:colOff>38100</xdr:colOff>
                    <xdr:row>41</xdr:row>
                    <xdr:rowOff>0</xdr:rowOff>
                  </from>
                  <to>
                    <xdr:col>2</xdr:col>
                    <xdr:colOff>12700</xdr:colOff>
                    <xdr:row>41</xdr:row>
                    <xdr:rowOff>190500</xdr:rowOff>
                  </to>
                </anchor>
              </controlPr>
            </control>
          </mc:Choice>
        </mc:AlternateContent>
        <mc:AlternateContent xmlns:mc="http://schemas.openxmlformats.org/markup-compatibility/2006">
          <mc:Choice Requires="x14">
            <control shapeId="179490" r:id="rId289" name="Check Box 290">
              <controlPr defaultSize="0" autoFill="0" autoLine="0" autoPict="0">
                <anchor moveWithCells="1">
                  <from>
                    <xdr:col>1</xdr:col>
                    <xdr:colOff>38100</xdr:colOff>
                    <xdr:row>49</xdr:row>
                    <xdr:rowOff>0</xdr:rowOff>
                  </from>
                  <to>
                    <xdr:col>2</xdr:col>
                    <xdr:colOff>12700</xdr:colOff>
                    <xdr:row>49</xdr:row>
                    <xdr:rowOff>190500</xdr:rowOff>
                  </to>
                </anchor>
              </controlPr>
            </control>
          </mc:Choice>
        </mc:AlternateContent>
        <mc:AlternateContent xmlns:mc="http://schemas.openxmlformats.org/markup-compatibility/2006">
          <mc:Choice Requires="x14">
            <control shapeId="179491" r:id="rId290" name="Check Box 291">
              <controlPr defaultSize="0" autoFill="0" autoLine="0" autoPict="0">
                <anchor moveWithCells="1">
                  <from>
                    <xdr:col>1</xdr:col>
                    <xdr:colOff>38100</xdr:colOff>
                    <xdr:row>49</xdr:row>
                    <xdr:rowOff>0</xdr:rowOff>
                  </from>
                  <to>
                    <xdr:col>2</xdr:col>
                    <xdr:colOff>12700</xdr:colOff>
                    <xdr:row>49</xdr:row>
                    <xdr:rowOff>190500</xdr:rowOff>
                  </to>
                </anchor>
              </controlPr>
            </control>
          </mc:Choice>
        </mc:AlternateContent>
        <mc:AlternateContent xmlns:mc="http://schemas.openxmlformats.org/markup-compatibility/2006">
          <mc:Choice Requires="x14">
            <control shapeId="179492" r:id="rId291" name="Check Box 292">
              <controlPr defaultSize="0" autoFill="0" autoLine="0" autoPict="0">
                <anchor moveWithCells="1">
                  <from>
                    <xdr:col>1</xdr:col>
                    <xdr:colOff>38100</xdr:colOff>
                    <xdr:row>49</xdr:row>
                    <xdr:rowOff>0</xdr:rowOff>
                  </from>
                  <to>
                    <xdr:col>2</xdr:col>
                    <xdr:colOff>12700</xdr:colOff>
                    <xdr:row>49</xdr:row>
                    <xdr:rowOff>190500</xdr:rowOff>
                  </to>
                </anchor>
              </controlPr>
            </control>
          </mc:Choice>
        </mc:AlternateContent>
        <mc:AlternateContent xmlns:mc="http://schemas.openxmlformats.org/markup-compatibility/2006">
          <mc:Choice Requires="x14">
            <control shapeId="179493" r:id="rId292" name="Check Box 293">
              <controlPr defaultSize="0" autoFill="0" autoLine="0" autoPict="0">
                <anchor moveWithCells="1">
                  <from>
                    <xdr:col>1</xdr:col>
                    <xdr:colOff>38100</xdr:colOff>
                    <xdr:row>57</xdr:row>
                    <xdr:rowOff>0</xdr:rowOff>
                  </from>
                  <to>
                    <xdr:col>2</xdr:col>
                    <xdr:colOff>12700</xdr:colOff>
                    <xdr:row>57</xdr:row>
                    <xdr:rowOff>190500</xdr:rowOff>
                  </to>
                </anchor>
              </controlPr>
            </control>
          </mc:Choice>
        </mc:AlternateContent>
        <mc:AlternateContent xmlns:mc="http://schemas.openxmlformats.org/markup-compatibility/2006">
          <mc:Choice Requires="x14">
            <control shapeId="179494" r:id="rId293" name="Check Box 294">
              <controlPr defaultSize="0" autoFill="0" autoLine="0" autoPict="0">
                <anchor moveWithCells="1">
                  <from>
                    <xdr:col>1</xdr:col>
                    <xdr:colOff>38100</xdr:colOff>
                    <xdr:row>57</xdr:row>
                    <xdr:rowOff>0</xdr:rowOff>
                  </from>
                  <to>
                    <xdr:col>2</xdr:col>
                    <xdr:colOff>12700</xdr:colOff>
                    <xdr:row>57</xdr:row>
                    <xdr:rowOff>190500</xdr:rowOff>
                  </to>
                </anchor>
              </controlPr>
            </control>
          </mc:Choice>
        </mc:AlternateContent>
        <mc:AlternateContent xmlns:mc="http://schemas.openxmlformats.org/markup-compatibility/2006">
          <mc:Choice Requires="x14">
            <control shapeId="179495" r:id="rId294" name="Check Box 295">
              <controlPr defaultSize="0" autoFill="0" autoLine="0" autoPict="0">
                <anchor moveWithCells="1">
                  <from>
                    <xdr:col>1</xdr:col>
                    <xdr:colOff>38100</xdr:colOff>
                    <xdr:row>57</xdr:row>
                    <xdr:rowOff>0</xdr:rowOff>
                  </from>
                  <to>
                    <xdr:col>2</xdr:col>
                    <xdr:colOff>12700</xdr:colOff>
                    <xdr:row>57</xdr:row>
                    <xdr:rowOff>190500</xdr:rowOff>
                  </to>
                </anchor>
              </controlPr>
            </control>
          </mc:Choice>
        </mc:AlternateContent>
        <mc:AlternateContent xmlns:mc="http://schemas.openxmlformats.org/markup-compatibility/2006">
          <mc:Choice Requires="x14">
            <control shapeId="179498" r:id="rId295" name="Check Box 298">
              <controlPr defaultSize="0" autoFill="0" autoLine="0" autoPict="0">
                <anchor moveWithCells="1">
                  <from>
                    <xdr:col>1</xdr:col>
                    <xdr:colOff>38100</xdr:colOff>
                    <xdr:row>41</xdr:row>
                    <xdr:rowOff>0</xdr:rowOff>
                  </from>
                  <to>
                    <xdr:col>2</xdr:col>
                    <xdr:colOff>12700</xdr:colOff>
                    <xdr:row>41</xdr:row>
                    <xdr:rowOff>190500</xdr:rowOff>
                  </to>
                </anchor>
              </controlPr>
            </control>
          </mc:Choice>
        </mc:AlternateContent>
        <mc:AlternateContent xmlns:mc="http://schemas.openxmlformats.org/markup-compatibility/2006">
          <mc:Choice Requires="x14">
            <control shapeId="179499" r:id="rId296" name="Check Box 299">
              <controlPr defaultSize="0" autoFill="0" autoLine="0" autoPict="0">
                <anchor moveWithCells="1">
                  <from>
                    <xdr:col>1</xdr:col>
                    <xdr:colOff>38100</xdr:colOff>
                    <xdr:row>41</xdr:row>
                    <xdr:rowOff>0</xdr:rowOff>
                  </from>
                  <to>
                    <xdr:col>2</xdr:col>
                    <xdr:colOff>12700</xdr:colOff>
                    <xdr:row>41</xdr:row>
                    <xdr:rowOff>190500</xdr:rowOff>
                  </to>
                </anchor>
              </controlPr>
            </control>
          </mc:Choice>
        </mc:AlternateContent>
        <mc:AlternateContent xmlns:mc="http://schemas.openxmlformats.org/markup-compatibility/2006">
          <mc:Choice Requires="x14">
            <control shapeId="179500" r:id="rId297" name="Check Box 300">
              <controlPr defaultSize="0" autoFill="0" autoLine="0" autoPict="0">
                <anchor moveWithCells="1">
                  <from>
                    <xdr:col>1</xdr:col>
                    <xdr:colOff>38100</xdr:colOff>
                    <xdr:row>41</xdr:row>
                    <xdr:rowOff>0</xdr:rowOff>
                  </from>
                  <to>
                    <xdr:col>2</xdr:col>
                    <xdr:colOff>12700</xdr:colOff>
                    <xdr:row>41</xdr:row>
                    <xdr:rowOff>190500</xdr:rowOff>
                  </to>
                </anchor>
              </controlPr>
            </control>
          </mc:Choice>
        </mc:AlternateContent>
        <mc:AlternateContent xmlns:mc="http://schemas.openxmlformats.org/markup-compatibility/2006">
          <mc:Choice Requires="x14">
            <control shapeId="179501" r:id="rId298" name="Check Box 301">
              <controlPr defaultSize="0" autoFill="0" autoLine="0" autoPict="0">
                <anchor moveWithCells="1">
                  <from>
                    <xdr:col>1</xdr:col>
                    <xdr:colOff>38100</xdr:colOff>
                    <xdr:row>49</xdr:row>
                    <xdr:rowOff>0</xdr:rowOff>
                  </from>
                  <to>
                    <xdr:col>2</xdr:col>
                    <xdr:colOff>12700</xdr:colOff>
                    <xdr:row>49</xdr:row>
                    <xdr:rowOff>190500</xdr:rowOff>
                  </to>
                </anchor>
              </controlPr>
            </control>
          </mc:Choice>
        </mc:AlternateContent>
        <mc:AlternateContent xmlns:mc="http://schemas.openxmlformats.org/markup-compatibility/2006">
          <mc:Choice Requires="x14">
            <control shapeId="179502" r:id="rId299" name="Check Box 302">
              <controlPr defaultSize="0" autoFill="0" autoLine="0" autoPict="0">
                <anchor moveWithCells="1">
                  <from>
                    <xdr:col>1</xdr:col>
                    <xdr:colOff>38100</xdr:colOff>
                    <xdr:row>49</xdr:row>
                    <xdr:rowOff>0</xdr:rowOff>
                  </from>
                  <to>
                    <xdr:col>2</xdr:col>
                    <xdr:colOff>12700</xdr:colOff>
                    <xdr:row>49</xdr:row>
                    <xdr:rowOff>190500</xdr:rowOff>
                  </to>
                </anchor>
              </controlPr>
            </control>
          </mc:Choice>
        </mc:AlternateContent>
        <mc:AlternateContent xmlns:mc="http://schemas.openxmlformats.org/markup-compatibility/2006">
          <mc:Choice Requires="x14">
            <control shapeId="179503" r:id="rId300" name="Check Box 303">
              <controlPr defaultSize="0" autoFill="0" autoLine="0" autoPict="0">
                <anchor moveWithCells="1">
                  <from>
                    <xdr:col>1</xdr:col>
                    <xdr:colOff>38100</xdr:colOff>
                    <xdr:row>49</xdr:row>
                    <xdr:rowOff>0</xdr:rowOff>
                  </from>
                  <to>
                    <xdr:col>2</xdr:col>
                    <xdr:colOff>12700</xdr:colOff>
                    <xdr:row>49</xdr:row>
                    <xdr:rowOff>190500</xdr:rowOff>
                  </to>
                </anchor>
              </controlPr>
            </control>
          </mc:Choice>
        </mc:AlternateContent>
        <mc:AlternateContent xmlns:mc="http://schemas.openxmlformats.org/markup-compatibility/2006">
          <mc:Choice Requires="x14">
            <control shapeId="179504" r:id="rId301" name="Check Box 304">
              <controlPr defaultSize="0" autoFill="0" autoLine="0" autoPict="0">
                <anchor moveWithCells="1">
                  <from>
                    <xdr:col>1</xdr:col>
                    <xdr:colOff>38100</xdr:colOff>
                    <xdr:row>57</xdr:row>
                    <xdr:rowOff>0</xdr:rowOff>
                  </from>
                  <to>
                    <xdr:col>2</xdr:col>
                    <xdr:colOff>12700</xdr:colOff>
                    <xdr:row>57</xdr:row>
                    <xdr:rowOff>190500</xdr:rowOff>
                  </to>
                </anchor>
              </controlPr>
            </control>
          </mc:Choice>
        </mc:AlternateContent>
        <mc:AlternateContent xmlns:mc="http://schemas.openxmlformats.org/markup-compatibility/2006">
          <mc:Choice Requires="x14">
            <control shapeId="179505" r:id="rId302" name="Check Box 305">
              <controlPr defaultSize="0" autoFill="0" autoLine="0" autoPict="0">
                <anchor moveWithCells="1">
                  <from>
                    <xdr:col>1</xdr:col>
                    <xdr:colOff>38100</xdr:colOff>
                    <xdr:row>57</xdr:row>
                    <xdr:rowOff>0</xdr:rowOff>
                  </from>
                  <to>
                    <xdr:col>2</xdr:col>
                    <xdr:colOff>12700</xdr:colOff>
                    <xdr:row>57</xdr:row>
                    <xdr:rowOff>190500</xdr:rowOff>
                  </to>
                </anchor>
              </controlPr>
            </control>
          </mc:Choice>
        </mc:AlternateContent>
        <mc:AlternateContent xmlns:mc="http://schemas.openxmlformats.org/markup-compatibility/2006">
          <mc:Choice Requires="x14">
            <control shapeId="179506" r:id="rId303" name="Check Box 306">
              <controlPr defaultSize="0" autoFill="0" autoLine="0" autoPict="0">
                <anchor moveWithCells="1">
                  <from>
                    <xdr:col>1</xdr:col>
                    <xdr:colOff>38100</xdr:colOff>
                    <xdr:row>57</xdr:row>
                    <xdr:rowOff>0</xdr:rowOff>
                  </from>
                  <to>
                    <xdr:col>2</xdr:col>
                    <xdr:colOff>12700</xdr:colOff>
                    <xdr:row>57</xdr:row>
                    <xdr:rowOff>190500</xdr:rowOff>
                  </to>
                </anchor>
              </controlPr>
            </control>
          </mc:Choice>
        </mc:AlternateContent>
        <mc:AlternateContent xmlns:mc="http://schemas.openxmlformats.org/markup-compatibility/2006">
          <mc:Choice Requires="x14">
            <control shapeId="179507" r:id="rId304" name="Check Box 307">
              <controlPr defaultSize="0" autoFill="0" autoLine="0" autoPict="0">
                <anchor moveWithCells="1">
                  <from>
                    <xdr:col>1</xdr:col>
                    <xdr:colOff>38100</xdr:colOff>
                    <xdr:row>65</xdr:row>
                    <xdr:rowOff>0</xdr:rowOff>
                  </from>
                  <to>
                    <xdr:col>2</xdr:col>
                    <xdr:colOff>12700</xdr:colOff>
                    <xdr:row>65</xdr:row>
                    <xdr:rowOff>190500</xdr:rowOff>
                  </to>
                </anchor>
              </controlPr>
            </control>
          </mc:Choice>
        </mc:AlternateContent>
        <mc:AlternateContent xmlns:mc="http://schemas.openxmlformats.org/markup-compatibility/2006">
          <mc:Choice Requires="x14">
            <control shapeId="179508" r:id="rId305" name="Check Box 308">
              <controlPr defaultSize="0" autoFill="0" autoLine="0" autoPict="0">
                <anchor moveWithCells="1">
                  <from>
                    <xdr:col>1</xdr:col>
                    <xdr:colOff>38100</xdr:colOff>
                    <xdr:row>65</xdr:row>
                    <xdr:rowOff>0</xdr:rowOff>
                  </from>
                  <to>
                    <xdr:col>2</xdr:col>
                    <xdr:colOff>12700</xdr:colOff>
                    <xdr:row>65</xdr:row>
                    <xdr:rowOff>190500</xdr:rowOff>
                  </to>
                </anchor>
              </controlPr>
            </control>
          </mc:Choice>
        </mc:AlternateContent>
        <mc:AlternateContent xmlns:mc="http://schemas.openxmlformats.org/markup-compatibility/2006">
          <mc:Choice Requires="x14">
            <control shapeId="179509" r:id="rId306" name="Check Box 309">
              <controlPr defaultSize="0" autoFill="0" autoLine="0" autoPict="0">
                <anchor moveWithCells="1">
                  <from>
                    <xdr:col>1</xdr:col>
                    <xdr:colOff>38100</xdr:colOff>
                    <xdr:row>65</xdr:row>
                    <xdr:rowOff>0</xdr:rowOff>
                  </from>
                  <to>
                    <xdr:col>2</xdr:col>
                    <xdr:colOff>12700</xdr:colOff>
                    <xdr:row>65</xdr:row>
                    <xdr:rowOff>190500</xdr:rowOff>
                  </to>
                </anchor>
              </controlPr>
            </control>
          </mc:Choice>
        </mc:AlternateContent>
        <mc:AlternateContent xmlns:mc="http://schemas.openxmlformats.org/markup-compatibility/2006">
          <mc:Choice Requires="x14">
            <control shapeId="179510" r:id="rId307" name="Check Box 310">
              <controlPr defaultSize="0" autoFill="0" autoLine="0" autoPict="0">
                <anchor moveWithCells="1">
                  <from>
                    <xdr:col>1</xdr:col>
                    <xdr:colOff>38100</xdr:colOff>
                    <xdr:row>73</xdr:row>
                    <xdr:rowOff>0</xdr:rowOff>
                  </from>
                  <to>
                    <xdr:col>2</xdr:col>
                    <xdr:colOff>12700</xdr:colOff>
                    <xdr:row>73</xdr:row>
                    <xdr:rowOff>190500</xdr:rowOff>
                  </to>
                </anchor>
              </controlPr>
            </control>
          </mc:Choice>
        </mc:AlternateContent>
        <mc:AlternateContent xmlns:mc="http://schemas.openxmlformats.org/markup-compatibility/2006">
          <mc:Choice Requires="x14">
            <control shapeId="179511" r:id="rId308" name="Check Box 311">
              <controlPr defaultSize="0" autoFill="0" autoLine="0" autoPict="0">
                <anchor moveWithCells="1">
                  <from>
                    <xdr:col>1</xdr:col>
                    <xdr:colOff>38100</xdr:colOff>
                    <xdr:row>73</xdr:row>
                    <xdr:rowOff>0</xdr:rowOff>
                  </from>
                  <to>
                    <xdr:col>2</xdr:col>
                    <xdr:colOff>12700</xdr:colOff>
                    <xdr:row>73</xdr:row>
                    <xdr:rowOff>190500</xdr:rowOff>
                  </to>
                </anchor>
              </controlPr>
            </control>
          </mc:Choice>
        </mc:AlternateContent>
        <mc:AlternateContent xmlns:mc="http://schemas.openxmlformats.org/markup-compatibility/2006">
          <mc:Choice Requires="x14">
            <control shapeId="179512" r:id="rId309" name="Check Box 312">
              <controlPr defaultSize="0" autoFill="0" autoLine="0" autoPict="0">
                <anchor moveWithCells="1">
                  <from>
                    <xdr:col>1</xdr:col>
                    <xdr:colOff>38100</xdr:colOff>
                    <xdr:row>73</xdr:row>
                    <xdr:rowOff>0</xdr:rowOff>
                  </from>
                  <to>
                    <xdr:col>2</xdr:col>
                    <xdr:colOff>12700</xdr:colOff>
                    <xdr:row>73</xdr:row>
                    <xdr:rowOff>190500</xdr:rowOff>
                  </to>
                </anchor>
              </controlPr>
            </control>
          </mc:Choice>
        </mc:AlternateContent>
        <mc:AlternateContent xmlns:mc="http://schemas.openxmlformats.org/markup-compatibility/2006">
          <mc:Choice Requires="x14">
            <control shapeId="179513" r:id="rId310" name="Check Box 313">
              <controlPr defaultSize="0" autoFill="0" autoLine="0" autoPict="0">
                <anchor moveWithCells="1">
                  <from>
                    <xdr:col>1</xdr:col>
                    <xdr:colOff>38100</xdr:colOff>
                    <xdr:row>81</xdr:row>
                    <xdr:rowOff>0</xdr:rowOff>
                  </from>
                  <to>
                    <xdr:col>2</xdr:col>
                    <xdr:colOff>12700</xdr:colOff>
                    <xdr:row>81</xdr:row>
                    <xdr:rowOff>190500</xdr:rowOff>
                  </to>
                </anchor>
              </controlPr>
            </control>
          </mc:Choice>
        </mc:AlternateContent>
        <mc:AlternateContent xmlns:mc="http://schemas.openxmlformats.org/markup-compatibility/2006">
          <mc:Choice Requires="x14">
            <control shapeId="179514" r:id="rId311" name="Check Box 314">
              <controlPr defaultSize="0" autoFill="0" autoLine="0" autoPict="0">
                <anchor moveWithCells="1">
                  <from>
                    <xdr:col>1</xdr:col>
                    <xdr:colOff>38100</xdr:colOff>
                    <xdr:row>81</xdr:row>
                    <xdr:rowOff>0</xdr:rowOff>
                  </from>
                  <to>
                    <xdr:col>2</xdr:col>
                    <xdr:colOff>12700</xdr:colOff>
                    <xdr:row>81</xdr:row>
                    <xdr:rowOff>190500</xdr:rowOff>
                  </to>
                </anchor>
              </controlPr>
            </control>
          </mc:Choice>
        </mc:AlternateContent>
        <mc:AlternateContent xmlns:mc="http://schemas.openxmlformats.org/markup-compatibility/2006">
          <mc:Choice Requires="x14">
            <control shapeId="179515" r:id="rId312" name="Check Box 315">
              <controlPr defaultSize="0" autoFill="0" autoLine="0" autoPict="0">
                <anchor moveWithCells="1">
                  <from>
                    <xdr:col>1</xdr:col>
                    <xdr:colOff>38100</xdr:colOff>
                    <xdr:row>81</xdr:row>
                    <xdr:rowOff>0</xdr:rowOff>
                  </from>
                  <to>
                    <xdr:col>2</xdr:col>
                    <xdr:colOff>12700</xdr:colOff>
                    <xdr:row>81</xdr:row>
                    <xdr:rowOff>190500</xdr:rowOff>
                  </to>
                </anchor>
              </controlPr>
            </control>
          </mc:Choice>
        </mc:AlternateContent>
        <mc:AlternateContent xmlns:mc="http://schemas.openxmlformats.org/markup-compatibility/2006">
          <mc:Choice Requires="x14">
            <control shapeId="179516" r:id="rId313" name="Check Box 316">
              <controlPr defaultSize="0" autoFill="0" autoLine="0" autoPict="0">
                <anchor moveWithCells="1">
                  <from>
                    <xdr:col>1</xdr:col>
                    <xdr:colOff>38100</xdr:colOff>
                    <xdr:row>89</xdr:row>
                    <xdr:rowOff>0</xdr:rowOff>
                  </from>
                  <to>
                    <xdr:col>2</xdr:col>
                    <xdr:colOff>12700</xdr:colOff>
                    <xdr:row>89</xdr:row>
                    <xdr:rowOff>190500</xdr:rowOff>
                  </to>
                </anchor>
              </controlPr>
            </control>
          </mc:Choice>
        </mc:AlternateContent>
        <mc:AlternateContent xmlns:mc="http://schemas.openxmlformats.org/markup-compatibility/2006">
          <mc:Choice Requires="x14">
            <control shapeId="179517" r:id="rId314" name="Check Box 317">
              <controlPr defaultSize="0" autoFill="0" autoLine="0" autoPict="0">
                <anchor moveWithCells="1">
                  <from>
                    <xdr:col>1</xdr:col>
                    <xdr:colOff>38100</xdr:colOff>
                    <xdr:row>89</xdr:row>
                    <xdr:rowOff>0</xdr:rowOff>
                  </from>
                  <to>
                    <xdr:col>2</xdr:col>
                    <xdr:colOff>12700</xdr:colOff>
                    <xdr:row>89</xdr:row>
                    <xdr:rowOff>190500</xdr:rowOff>
                  </to>
                </anchor>
              </controlPr>
            </control>
          </mc:Choice>
        </mc:AlternateContent>
        <mc:AlternateContent xmlns:mc="http://schemas.openxmlformats.org/markup-compatibility/2006">
          <mc:Choice Requires="x14">
            <control shapeId="179518" r:id="rId315" name="Check Box 318">
              <controlPr defaultSize="0" autoFill="0" autoLine="0" autoPict="0">
                <anchor moveWithCells="1">
                  <from>
                    <xdr:col>1</xdr:col>
                    <xdr:colOff>38100</xdr:colOff>
                    <xdr:row>89</xdr:row>
                    <xdr:rowOff>0</xdr:rowOff>
                  </from>
                  <to>
                    <xdr:col>2</xdr:col>
                    <xdr:colOff>12700</xdr:colOff>
                    <xdr:row>89</xdr:row>
                    <xdr:rowOff>190500</xdr:rowOff>
                  </to>
                </anchor>
              </controlPr>
            </control>
          </mc:Choice>
        </mc:AlternateContent>
        <mc:AlternateContent xmlns:mc="http://schemas.openxmlformats.org/markup-compatibility/2006">
          <mc:Choice Requires="x14">
            <control shapeId="179519" r:id="rId316" name="Check Box 319">
              <controlPr defaultSize="0" autoFill="0" autoLine="0" autoPict="0">
                <anchor moveWithCells="1">
                  <from>
                    <xdr:col>1</xdr:col>
                    <xdr:colOff>38100</xdr:colOff>
                    <xdr:row>97</xdr:row>
                    <xdr:rowOff>0</xdr:rowOff>
                  </from>
                  <to>
                    <xdr:col>2</xdr:col>
                    <xdr:colOff>12700</xdr:colOff>
                    <xdr:row>97</xdr:row>
                    <xdr:rowOff>190500</xdr:rowOff>
                  </to>
                </anchor>
              </controlPr>
            </control>
          </mc:Choice>
        </mc:AlternateContent>
        <mc:AlternateContent xmlns:mc="http://schemas.openxmlformats.org/markup-compatibility/2006">
          <mc:Choice Requires="x14">
            <control shapeId="179520" r:id="rId317" name="Check Box 320">
              <controlPr defaultSize="0" autoFill="0" autoLine="0" autoPict="0">
                <anchor moveWithCells="1">
                  <from>
                    <xdr:col>1</xdr:col>
                    <xdr:colOff>38100</xdr:colOff>
                    <xdr:row>97</xdr:row>
                    <xdr:rowOff>0</xdr:rowOff>
                  </from>
                  <to>
                    <xdr:col>2</xdr:col>
                    <xdr:colOff>12700</xdr:colOff>
                    <xdr:row>97</xdr:row>
                    <xdr:rowOff>190500</xdr:rowOff>
                  </to>
                </anchor>
              </controlPr>
            </control>
          </mc:Choice>
        </mc:AlternateContent>
        <mc:AlternateContent xmlns:mc="http://schemas.openxmlformats.org/markup-compatibility/2006">
          <mc:Choice Requires="x14">
            <control shapeId="179521" r:id="rId318" name="Check Box 321">
              <controlPr defaultSize="0" autoFill="0" autoLine="0" autoPict="0">
                <anchor moveWithCells="1">
                  <from>
                    <xdr:col>1</xdr:col>
                    <xdr:colOff>38100</xdr:colOff>
                    <xdr:row>97</xdr:row>
                    <xdr:rowOff>0</xdr:rowOff>
                  </from>
                  <to>
                    <xdr:col>2</xdr:col>
                    <xdr:colOff>12700</xdr:colOff>
                    <xdr:row>97</xdr:row>
                    <xdr:rowOff>190500</xdr:rowOff>
                  </to>
                </anchor>
              </controlPr>
            </control>
          </mc:Choice>
        </mc:AlternateContent>
        <mc:AlternateContent xmlns:mc="http://schemas.openxmlformats.org/markup-compatibility/2006">
          <mc:Choice Requires="x14">
            <control shapeId="179522" r:id="rId319" name="Check Box 322">
              <controlPr defaultSize="0" autoFill="0" autoLine="0" autoPict="0">
                <anchor moveWithCells="1">
                  <from>
                    <xdr:col>1</xdr:col>
                    <xdr:colOff>38100</xdr:colOff>
                    <xdr:row>105</xdr:row>
                    <xdr:rowOff>0</xdr:rowOff>
                  </from>
                  <to>
                    <xdr:col>2</xdr:col>
                    <xdr:colOff>12700</xdr:colOff>
                    <xdr:row>105</xdr:row>
                    <xdr:rowOff>190500</xdr:rowOff>
                  </to>
                </anchor>
              </controlPr>
            </control>
          </mc:Choice>
        </mc:AlternateContent>
        <mc:AlternateContent xmlns:mc="http://schemas.openxmlformats.org/markup-compatibility/2006">
          <mc:Choice Requires="x14">
            <control shapeId="179523" r:id="rId320" name="Check Box 323">
              <controlPr defaultSize="0" autoFill="0" autoLine="0" autoPict="0">
                <anchor moveWithCells="1">
                  <from>
                    <xdr:col>1</xdr:col>
                    <xdr:colOff>38100</xdr:colOff>
                    <xdr:row>105</xdr:row>
                    <xdr:rowOff>0</xdr:rowOff>
                  </from>
                  <to>
                    <xdr:col>2</xdr:col>
                    <xdr:colOff>12700</xdr:colOff>
                    <xdr:row>105</xdr:row>
                    <xdr:rowOff>190500</xdr:rowOff>
                  </to>
                </anchor>
              </controlPr>
            </control>
          </mc:Choice>
        </mc:AlternateContent>
        <mc:AlternateContent xmlns:mc="http://schemas.openxmlformats.org/markup-compatibility/2006">
          <mc:Choice Requires="x14">
            <control shapeId="179524" r:id="rId321" name="Check Box 324">
              <controlPr defaultSize="0" autoFill="0" autoLine="0" autoPict="0">
                <anchor moveWithCells="1">
                  <from>
                    <xdr:col>1</xdr:col>
                    <xdr:colOff>38100</xdr:colOff>
                    <xdr:row>105</xdr:row>
                    <xdr:rowOff>0</xdr:rowOff>
                  </from>
                  <to>
                    <xdr:col>2</xdr:col>
                    <xdr:colOff>12700</xdr:colOff>
                    <xdr:row>105</xdr:row>
                    <xdr:rowOff>190500</xdr:rowOff>
                  </to>
                </anchor>
              </controlPr>
            </control>
          </mc:Choice>
        </mc:AlternateContent>
        <mc:AlternateContent xmlns:mc="http://schemas.openxmlformats.org/markup-compatibility/2006">
          <mc:Choice Requires="x14">
            <control shapeId="179526" r:id="rId322" name="Check Box 326">
              <controlPr defaultSize="0" autoFill="0" autoLine="0" autoPict="0">
                <anchor moveWithCells="1">
                  <from>
                    <xdr:col>43</xdr:col>
                    <xdr:colOff>0</xdr:colOff>
                    <xdr:row>30</xdr:row>
                    <xdr:rowOff>0</xdr:rowOff>
                  </from>
                  <to>
                    <xdr:col>43</xdr:col>
                    <xdr:colOff>234950</xdr:colOff>
                    <xdr:row>30</xdr:row>
                    <xdr:rowOff>190500</xdr:rowOff>
                  </to>
                </anchor>
              </controlPr>
            </control>
          </mc:Choice>
        </mc:AlternateContent>
        <mc:AlternateContent xmlns:mc="http://schemas.openxmlformats.org/markup-compatibility/2006">
          <mc:Choice Requires="x14">
            <control shapeId="179527" r:id="rId323" name="Check Box 327">
              <controlPr defaultSize="0" autoFill="0" autoLine="0" autoPict="0">
                <anchor moveWithCells="1">
                  <from>
                    <xdr:col>43</xdr:col>
                    <xdr:colOff>0</xdr:colOff>
                    <xdr:row>30</xdr:row>
                    <xdr:rowOff>0</xdr:rowOff>
                  </from>
                  <to>
                    <xdr:col>43</xdr:col>
                    <xdr:colOff>234950</xdr:colOff>
                    <xdr:row>30</xdr:row>
                    <xdr:rowOff>190500</xdr:rowOff>
                  </to>
                </anchor>
              </controlPr>
            </control>
          </mc:Choice>
        </mc:AlternateContent>
        <mc:AlternateContent xmlns:mc="http://schemas.openxmlformats.org/markup-compatibility/2006">
          <mc:Choice Requires="x14">
            <control shapeId="179528" r:id="rId324" name="Check Box 328">
              <controlPr defaultSize="0" autoFill="0" autoLine="0" autoPict="0">
                <anchor moveWithCells="1">
                  <from>
                    <xdr:col>43</xdr:col>
                    <xdr:colOff>0</xdr:colOff>
                    <xdr:row>30</xdr:row>
                    <xdr:rowOff>0</xdr:rowOff>
                  </from>
                  <to>
                    <xdr:col>43</xdr:col>
                    <xdr:colOff>234950</xdr:colOff>
                    <xdr:row>30</xdr:row>
                    <xdr:rowOff>190500</xdr:rowOff>
                  </to>
                </anchor>
              </controlPr>
            </control>
          </mc:Choice>
        </mc:AlternateContent>
        <mc:AlternateContent xmlns:mc="http://schemas.openxmlformats.org/markup-compatibility/2006">
          <mc:Choice Requires="x14">
            <control shapeId="179529" r:id="rId325" name="Check Box 329">
              <controlPr defaultSize="0" autoFill="0" autoLine="0" autoPict="0">
                <anchor moveWithCells="1">
                  <from>
                    <xdr:col>43</xdr:col>
                    <xdr:colOff>0</xdr:colOff>
                    <xdr:row>30</xdr:row>
                    <xdr:rowOff>0</xdr:rowOff>
                  </from>
                  <to>
                    <xdr:col>43</xdr:col>
                    <xdr:colOff>234950</xdr:colOff>
                    <xdr:row>30</xdr:row>
                    <xdr:rowOff>190500</xdr:rowOff>
                  </to>
                </anchor>
              </controlPr>
            </control>
          </mc:Choice>
        </mc:AlternateContent>
        <mc:AlternateContent xmlns:mc="http://schemas.openxmlformats.org/markup-compatibility/2006">
          <mc:Choice Requires="x14">
            <control shapeId="179530" r:id="rId326" name="Check Box 330">
              <controlPr defaultSize="0" autoFill="0" autoLine="0" autoPict="0">
                <anchor moveWithCells="1">
                  <from>
                    <xdr:col>43</xdr:col>
                    <xdr:colOff>0</xdr:colOff>
                    <xdr:row>30</xdr:row>
                    <xdr:rowOff>0</xdr:rowOff>
                  </from>
                  <to>
                    <xdr:col>43</xdr:col>
                    <xdr:colOff>234950</xdr:colOff>
                    <xdr:row>30</xdr:row>
                    <xdr:rowOff>190500</xdr:rowOff>
                  </to>
                </anchor>
              </controlPr>
            </control>
          </mc:Choice>
        </mc:AlternateContent>
        <mc:AlternateContent xmlns:mc="http://schemas.openxmlformats.org/markup-compatibility/2006">
          <mc:Choice Requires="x14">
            <control shapeId="179531" r:id="rId327" name="Check Box 331">
              <controlPr defaultSize="0" autoFill="0" autoLine="0" autoPict="0">
                <anchor moveWithCells="1">
                  <from>
                    <xdr:col>43</xdr:col>
                    <xdr:colOff>0</xdr:colOff>
                    <xdr:row>30</xdr:row>
                    <xdr:rowOff>0</xdr:rowOff>
                  </from>
                  <to>
                    <xdr:col>43</xdr:col>
                    <xdr:colOff>234950</xdr:colOff>
                    <xdr:row>30</xdr:row>
                    <xdr:rowOff>190500</xdr:rowOff>
                  </to>
                </anchor>
              </controlPr>
            </control>
          </mc:Choice>
        </mc:AlternateContent>
        <mc:AlternateContent xmlns:mc="http://schemas.openxmlformats.org/markup-compatibility/2006">
          <mc:Choice Requires="x14">
            <control shapeId="179532" r:id="rId328" name="Check Box 332">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33" r:id="rId329" name="Check Box 333">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34" r:id="rId330" name="Check Box 334">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35" r:id="rId331" name="Check Box 335">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36" r:id="rId332" name="Check Box 336">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37" r:id="rId333" name="Check Box 337">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38" r:id="rId334" name="Check Box 338">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39" r:id="rId335" name="Check Box 339">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40" r:id="rId336" name="Check Box 340">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41" r:id="rId337" name="Check Box 341">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42" r:id="rId338" name="Check Box 342">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43" r:id="rId339" name="Check Box 343">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44" r:id="rId340" name="Check Box 344">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45" r:id="rId341" name="Check Box 345">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46" r:id="rId342" name="Check Box 346">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47" r:id="rId343" name="Check Box 347">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48" r:id="rId344" name="Check Box 348">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49" r:id="rId345" name="Check Box 349">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50" r:id="rId346" name="Check Box 350">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51" r:id="rId347" name="Check Box 351">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52" r:id="rId348" name="Check Box 352">
              <controlPr defaultSize="0" autoFill="0" autoLine="0" autoPict="0">
                <anchor moveWithCells="1">
                  <from>
                    <xdr:col>43</xdr:col>
                    <xdr:colOff>0</xdr:colOff>
                    <xdr:row>33</xdr:row>
                    <xdr:rowOff>0</xdr:rowOff>
                  </from>
                  <to>
                    <xdr:col>43</xdr:col>
                    <xdr:colOff>234950</xdr:colOff>
                    <xdr:row>33</xdr:row>
                    <xdr:rowOff>190500</xdr:rowOff>
                  </to>
                </anchor>
              </controlPr>
            </control>
          </mc:Choice>
        </mc:AlternateContent>
        <mc:AlternateContent xmlns:mc="http://schemas.openxmlformats.org/markup-compatibility/2006">
          <mc:Choice Requires="x14">
            <control shapeId="179553" r:id="rId349" name="Check Box 353">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54" r:id="rId350" name="Check Box 354">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55" r:id="rId351" name="Check Box 355">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56" r:id="rId352" name="Check Box 356">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57" r:id="rId353" name="Check Box 357">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58" r:id="rId354" name="Check Box 358">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59" r:id="rId355" name="Check Box 359">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60" r:id="rId356" name="Check Box 360">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61" r:id="rId357" name="Check Box 361">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62" r:id="rId358" name="Check Box 362">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63" r:id="rId359" name="Check Box 363">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64" r:id="rId360" name="Check Box 364">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65" r:id="rId361" name="Check Box 365">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66" r:id="rId362" name="Check Box 366">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67" r:id="rId363" name="Check Box 367">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68" r:id="rId364" name="Check Box 368">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69" r:id="rId365" name="Check Box 369">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70" r:id="rId366" name="Check Box 370">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71" r:id="rId367" name="Check Box 371">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72" r:id="rId368" name="Check Box 372">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73" r:id="rId369" name="Check Box 373">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74" r:id="rId370" name="Check Box 374">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75" r:id="rId371" name="Check Box 375">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76" r:id="rId372" name="Check Box 376">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77" r:id="rId373" name="Check Box 377">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78" r:id="rId374" name="Check Box 378">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79" r:id="rId375" name="Check Box 379">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80" r:id="rId376" name="Check Box 380">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81" r:id="rId377" name="Check Box 381">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82" r:id="rId378" name="Check Box 382">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83" r:id="rId379" name="Check Box 383">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84" r:id="rId380" name="Check Box 384">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85" r:id="rId381" name="Check Box 385">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86" r:id="rId382" name="Check Box 386">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87" r:id="rId383" name="Check Box 387">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88" r:id="rId384" name="Check Box 388">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89" r:id="rId385" name="Check Box 389">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90" r:id="rId386" name="Check Box 390">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91" r:id="rId387" name="Check Box 391">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92" r:id="rId388" name="Check Box 392">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93" r:id="rId389" name="Check Box 393">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94" r:id="rId390" name="Check Box 394">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595" r:id="rId391" name="Check Box 395">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96" r:id="rId392" name="Check Box 396">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97" r:id="rId393" name="Check Box 397">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98" r:id="rId394" name="Check Box 398">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599" r:id="rId395" name="Check Box 399">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600" r:id="rId396" name="Check Box 400">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601" r:id="rId397" name="Check Box 401">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602" r:id="rId398" name="Check Box 402">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603" r:id="rId399" name="Check Box 403">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604" r:id="rId400" name="Check Box 404">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605" r:id="rId401" name="Check Box 405">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606" r:id="rId402" name="Check Box 406">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607" r:id="rId403" name="Check Box 407">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608" r:id="rId404" name="Check Box 408">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609" r:id="rId405" name="Check Box 409">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610" r:id="rId406" name="Check Box 410">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611" r:id="rId407" name="Check Box 411">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612" r:id="rId408" name="Check Box 412">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613" r:id="rId409" name="Check Box 413">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614" r:id="rId410" name="Check Box 414">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615" r:id="rId411" name="Check Box 415">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616" r:id="rId412" name="Check Box 416">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17" r:id="rId413" name="Check Box 417">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18" r:id="rId414" name="Check Box 418">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19" r:id="rId415" name="Check Box 419">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20" r:id="rId416" name="Check Box 420">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21" r:id="rId417" name="Check Box 421">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22" r:id="rId418" name="Check Box 422">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23" r:id="rId419" name="Check Box 423">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24" r:id="rId420" name="Check Box 424">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25" r:id="rId421" name="Check Box 425">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26" r:id="rId422" name="Check Box 426">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27" r:id="rId423" name="Check Box 427">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28" r:id="rId424" name="Check Box 428">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29" r:id="rId425" name="Check Box 429">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30" r:id="rId426" name="Check Box 430">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31" r:id="rId427" name="Check Box 431">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32" r:id="rId428" name="Check Box 432">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33" r:id="rId429" name="Check Box 433">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34" r:id="rId430" name="Check Box 434">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35" r:id="rId431" name="Check Box 435">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36" r:id="rId432" name="Check Box 436">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637" r:id="rId433" name="Check Box 437">
              <controlPr defaultSize="0" autoFill="0" autoLine="0" autoPict="0">
                <anchor moveWithCells="1">
                  <from>
                    <xdr:col>43</xdr:col>
                    <xdr:colOff>0</xdr:colOff>
                    <xdr:row>40</xdr:row>
                    <xdr:rowOff>0</xdr:rowOff>
                  </from>
                  <to>
                    <xdr:col>43</xdr:col>
                    <xdr:colOff>234950</xdr:colOff>
                    <xdr:row>40</xdr:row>
                    <xdr:rowOff>190500</xdr:rowOff>
                  </to>
                </anchor>
              </controlPr>
            </control>
          </mc:Choice>
        </mc:AlternateContent>
        <mc:AlternateContent xmlns:mc="http://schemas.openxmlformats.org/markup-compatibility/2006">
          <mc:Choice Requires="x14">
            <control shapeId="179638" r:id="rId434" name="Check Box 438">
              <controlPr defaultSize="0" autoFill="0" autoLine="0" autoPict="0">
                <anchor moveWithCells="1">
                  <from>
                    <xdr:col>43</xdr:col>
                    <xdr:colOff>0</xdr:colOff>
                    <xdr:row>40</xdr:row>
                    <xdr:rowOff>0</xdr:rowOff>
                  </from>
                  <to>
                    <xdr:col>43</xdr:col>
                    <xdr:colOff>234950</xdr:colOff>
                    <xdr:row>40</xdr:row>
                    <xdr:rowOff>190500</xdr:rowOff>
                  </to>
                </anchor>
              </controlPr>
            </control>
          </mc:Choice>
        </mc:AlternateContent>
        <mc:AlternateContent xmlns:mc="http://schemas.openxmlformats.org/markup-compatibility/2006">
          <mc:Choice Requires="x14">
            <control shapeId="179639" r:id="rId435" name="Check Box 439">
              <controlPr defaultSize="0" autoFill="0" autoLine="0" autoPict="0">
                <anchor moveWithCells="1">
                  <from>
                    <xdr:col>43</xdr:col>
                    <xdr:colOff>0</xdr:colOff>
                    <xdr:row>40</xdr:row>
                    <xdr:rowOff>0</xdr:rowOff>
                  </from>
                  <to>
                    <xdr:col>43</xdr:col>
                    <xdr:colOff>234950</xdr:colOff>
                    <xdr:row>40</xdr:row>
                    <xdr:rowOff>190500</xdr:rowOff>
                  </to>
                </anchor>
              </controlPr>
            </control>
          </mc:Choice>
        </mc:AlternateContent>
        <mc:AlternateContent xmlns:mc="http://schemas.openxmlformats.org/markup-compatibility/2006">
          <mc:Choice Requires="x14">
            <control shapeId="179640" r:id="rId436" name="Check Box 440">
              <controlPr defaultSize="0" autoFill="0" autoLine="0" autoPict="0">
                <anchor moveWithCells="1">
                  <from>
                    <xdr:col>43</xdr:col>
                    <xdr:colOff>0</xdr:colOff>
                    <xdr:row>48</xdr:row>
                    <xdr:rowOff>0</xdr:rowOff>
                  </from>
                  <to>
                    <xdr:col>43</xdr:col>
                    <xdr:colOff>234950</xdr:colOff>
                    <xdr:row>48</xdr:row>
                    <xdr:rowOff>190500</xdr:rowOff>
                  </to>
                </anchor>
              </controlPr>
            </control>
          </mc:Choice>
        </mc:AlternateContent>
        <mc:AlternateContent xmlns:mc="http://schemas.openxmlformats.org/markup-compatibility/2006">
          <mc:Choice Requires="x14">
            <control shapeId="179641" r:id="rId437" name="Check Box 441">
              <controlPr defaultSize="0" autoFill="0" autoLine="0" autoPict="0">
                <anchor moveWithCells="1">
                  <from>
                    <xdr:col>43</xdr:col>
                    <xdr:colOff>0</xdr:colOff>
                    <xdr:row>48</xdr:row>
                    <xdr:rowOff>0</xdr:rowOff>
                  </from>
                  <to>
                    <xdr:col>43</xdr:col>
                    <xdr:colOff>234950</xdr:colOff>
                    <xdr:row>48</xdr:row>
                    <xdr:rowOff>190500</xdr:rowOff>
                  </to>
                </anchor>
              </controlPr>
            </control>
          </mc:Choice>
        </mc:AlternateContent>
        <mc:AlternateContent xmlns:mc="http://schemas.openxmlformats.org/markup-compatibility/2006">
          <mc:Choice Requires="x14">
            <control shapeId="179642" r:id="rId438" name="Check Box 442">
              <controlPr defaultSize="0" autoFill="0" autoLine="0" autoPict="0">
                <anchor moveWithCells="1">
                  <from>
                    <xdr:col>43</xdr:col>
                    <xdr:colOff>0</xdr:colOff>
                    <xdr:row>48</xdr:row>
                    <xdr:rowOff>0</xdr:rowOff>
                  </from>
                  <to>
                    <xdr:col>43</xdr:col>
                    <xdr:colOff>234950</xdr:colOff>
                    <xdr:row>48</xdr:row>
                    <xdr:rowOff>190500</xdr:rowOff>
                  </to>
                </anchor>
              </controlPr>
            </control>
          </mc:Choice>
        </mc:AlternateContent>
        <mc:AlternateContent xmlns:mc="http://schemas.openxmlformats.org/markup-compatibility/2006">
          <mc:Choice Requires="x14">
            <control shapeId="179643" r:id="rId439" name="Check Box 443">
              <controlPr defaultSize="0" autoFill="0" autoLine="0" autoPict="0">
                <anchor moveWithCells="1">
                  <from>
                    <xdr:col>43</xdr:col>
                    <xdr:colOff>0</xdr:colOff>
                    <xdr:row>56</xdr:row>
                    <xdr:rowOff>0</xdr:rowOff>
                  </from>
                  <to>
                    <xdr:col>43</xdr:col>
                    <xdr:colOff>234950</xdr:colOff>
                    <xdr:row>56</xdr:row>
                    <xdr:rowOff>190500</xdr:rowOff>
                  </to>
                </anchor>
              </controlPr>
            </control>
          </mc:Choice>
        </mc:AlternateContent>
        <mc:AlternateContent xmlns:mc="http://schemas.openxmlformats.org/markup-compatibility/2006">
          <mc:Choice Requires="x14">
            <control shapeId="179644" r:id="rId440" name="Check Box 444">
              <controlPr defaultSize="0" autoFill="0" autoLine="0" autoPict="0">
                <anchor moveWithCells="1">
                  <from>
                    <xdr:col>43</xdr:col>
                    <xdr:colOff>0</xdr:colOff>
                    <xdr:row>56</xdr:row>
                    <xdr:rowOff>0</xdr:rowOff>
                  </from>
                  <to>
                    <xdr:col>43</xdr:col>
                    <xdr:colOff>234950</xdr:colOff>
                    <xdr:row>56</xdr:row>
                    <xdr:rowOff>190500</xdr:rowOff>
                  </to>
                </anchor>
              </controlPr>
            </control>
          </mc:Choice>
        </mc:AlternateContent>
        <mc:AlternateContent xmlns:mc="http://schemas.openxmlformats.org/markup-compatibility/2006">
          <mc:Choice Requires="x14">
            <control shapeId="179645" r:id="rId441" name="Check Box 445">
              <controlPr defaultSize="0" autoFill="0" autoLine="0" autoPict="0">
                <anchor moveWithCells="1">
                  <from>
                    <xdr:col>43</xdr:col>
                    <xdr:colOff>0</xdr:colOff>
                    <xdr:row>56</xdr:row>
                    <xdr:rowOff>0</xdr:rowOff>
                  </from>
                  <to>
                    <xdr:col>43</xdr:col>
                    <xdr:colOff>234950</xdr:colOff>
                    <xdr:row>56</xdr:row>
                    <xdr:rowOff>190500</xdr:rowOff>
                  </to>
                </anchor>
              </controlPr>
            </control>
          </mc:Choice>
        </mc:AlternateContent>
        <mc:AlternateContent xmlns:mc="http://schemas.openxmlformats.org/markup-compatibility/2006">
          <mc:Choice Requires="x14">
            <control shapeId="179646" r:id="rId442" name="Check Box 446">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47" r:id="rId443" name="Check Box 447">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48" r:id="rId444" name="Check Box 448">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49" r:id="rId445" name="Check Box 449">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50" r:id="rId446" name="Check Box 450">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51" r:id="rId447" name="Check Box 451">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52" r:id="rId448" name="Check Box 452">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53" r:id="rId449" name="Check Box 453">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54" r:id="rId450" name="Check Box 454">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55" r:id="rId451" name="Check Box 455">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56" r:id="rId452" name="Check Box 456">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57" r:id="rId453" name="Check Box 457">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58" r:id="rId454" name="Check Box 458">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59" r:id="rId455" name="Check Box 459">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60" r:id="rId456" name="Check Box 460">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61" r:id="rId457" name="Check Box 461">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62" r:id="rId458" name="Check Box 462">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63" r:id="rId459" name="Check Box 463">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64" r:id="rId460" name="Check Box 464">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65" r:id="rId461" name="Check Box 465">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66" r:id="rId462" name="Check Box 466">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667" r:id="rId463" name="Check Box 467">
              <controlPr defaultSize="0" autoFill="0" autoLine="0" autoPict="0">
                <anchor moveWithCells="1">
                  <from>
                    <xdr:col>43</xdr:col>
                    <xdr:colOff>0</xdr:colOff>
                    <xdr:row>64</xdr:row>
                    <xdr:rowOff>0</xdr:rowOff>
                  </from>
                  <to>
                    <xdr:col>43</xdr:col>
                    <xdr:colOff>234950</xdr:colOff>
                    <xdr:row>64</xdr:row>
                    <xdr:rowOff>190500</xdr:rowOff>
                  </to>
                </anchor>
              </controlPr>
            </control>
          </mc:Choice>
        </mc:AlternateContent>
        <mc:AlternateContent xmlns:mc="http://schemas.openxmlformats.org/markup-compatibility/2006">
          <mc:Choice Requires="x14">
            <control shapeId="179668" r:id="rId464" name="Check Box 468">
              <controlPr defaultSize="0" autoFill="0" autoLine="0" autoPict="0">
                <anchor moveWithCells="1">
                  <from>
                    <xdr:col>43</xdr:col>
                    <xdr:colOff>0</xdr:colOff>
                    <xdr:row>64</xdr:row>
                    <xdr:rowOff>0</xdr:rowOff>
                  </from>
                  <to>
                    <xdr:col>43</xdr:col>
                    <xdr:colOff>234950</xdr:colOff>
                    <xdr:row>64</xdr:row>
                    <xdr:rowOff>190500</xdr:rowOff>
                  </to>
                </anchor>
              </controlPr>
            </control>
          </mc:Choice>
        </mc:AlternateContent>
        <mc:AlternateContent xmlns:mc="http://schemas.openxmlformats.org/markup-compatibility/2006">
          <mc:Choice Requires="x14">
            <control shapeId="179669" r:id="rId465" name="Check Box 469">
              <controlPr defaultSize="0" autoFill="0" autoLine="0" autoPict="0">
                <anchor moveWithCells="1">
                  <from>
                    <xdr:col>43</xdr:col>
                    <xdr:colOff>0</xdr:colOff>
                    <xdr:row>64</xdr:row>
                    <xdr:rowOff>0</xdr:rowOff>
                  </from>
                  <to>
                    <xdr:col>43</xdr:col>
                    <xdr:colOff>234950</xdr:colOff>
                    <xdr:row>64</xdr:row>
                    <xdr:rowOff>190500</xdr:rowOff>
                  </to>
                </anchor>
              </controlPr>
            </control>
          </mc:Choice>
        </mc:AlternateContent>
        <mc:AlternateContent xmlns:mc="http://schemas.openxmlformats.org/markup-compatibility/2006">
          <mc:Choice Requires="x14">
            <control shapeId="179670" r:id="rId466" name="Check Box 470">
              <controlPr defaultSize="0" autoFill="0" autoLine="0" autoPict="0">
                <anchor moveWithCells="1">
                  <from>
                    <xdr:col>43</xdr:col>
                    <xdr:colOff>0</xdr:colOff>
                    <xdr:row>72</xdr:row>
                    <xdr:rowOff>0</xdr:rowOff>
                  </from>
                  <to>
                    <xdr:col>43</xdr:col>
                    <xdr:colOff>234950</xdr:colOff>
                    <xdr:row>72</xdr:row>
                    <xdr:rowOff>190500</xdr:rowOff>
                  </to>
                </anchor>
              </controlPr>
            </control>
          </mc:Choice>
        </mc:AlternateContent>
        <mc:AlternateContent xmlns:mc="http://schemas.openxmlformats.org/markup-compatibility/2006">
          <mc:Choice Requires="x14">
            <control shapeId="179671" r:id="rId467" name="Check Box 471">
              <controlPr defaultSize="0" autoFill="0" autoLine="0" autoPict="0">
                <anchor moveWithCells="1">
                  <from>
                    <xdr:col>43</xdr:col>
                    <xdr:colOff>0</xdr:colOff>
                    <xdr:row>72</xdr:row>
                    <xdr:rowOff>0</xdr:rowOff>
                  </from>
                  <to>
                    <xdr:col>43</xdr:col>
                    <xdr:colOff>234950</xdr:colOff>
                    <xdr:row>72</xdr:row>
                    <xdr:rowOff>190500</xdr:rowOff>
                  </to>
                </anchor>
              </controlPr>
            </control>
          </mc:Choice>
        </mc:AlternateContent>
        <mc:AlternateContent xmlns:mc="http://schemas.openxmlformats.org/markup-compatibility/2006">
          <mc:Choice Requires="x14">
            <control shapeId="179672" r:id="rId468" name="Check Box 472">
              <controlPr defaultSize="0" autoFill="0" autoLine="0" autoPict="0">
                <anchor moveWithCells="1">
                  <from>
                    <xdr:col>43</xdr:col>
                    <xdr:colOff>0</xdr:colOff>
                    <xdr:row>72</xdr:row>
                    <xdr:rowOff>0</xdr:rowOff>
                  </from>
                  <to>
                    <xdr:col>43</xdr:col>
                    <xdr:colOff>234950</xdr:colOff>
                    <xdr:row>72</xdr:row>
                    <xdr:rowOff>190500</xdr:rowOff>
                  </to>
                </anchor>
              </controlPr>
            </control>
          </mc:Choice>
        </mc:AlternateContent>
        <mc:AlternateContent xmlns:mc="http://schemas.openxmlformats.org/markup-compatibility/2006">
          <mc:Choice Requires="x14">
            <control shapeId="179673" r:id="rId469" name="Check Box 473">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674" r:id="rId470" name="Check Box 474">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675" r:id="rId471" name="Check Box 475">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676" r:id="rId472" name="Check Box 476">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677" r:id="rId473" name="Check Box 477">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678" r:id="rId474" name="Check Box 478">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679" r:id="rId475" name="Check Box 479">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680" r:id="rId476" name="Check Box 480">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681" r:id="rId477" name="Check Box 481">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682" r:id="rId478" name="Check Box 482">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683" r:id="rId479" name="Check Box 483">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684" r:id="rId480" name="Check Box 484">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685" r:id="rId481" name="Check Box 485">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686" r:id="rId482" name="Check Box 486">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687" r:id="rId483" name="Check Box 487">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688" r:id="rId484" name="Check Box 488">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689" r:id="rId485" name="Check Box 489">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690" r:id="rId486" name="Check Box 490">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691" r:id="rId487" name="Check Box 491">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692" r:id="rId488" name="Check Box 492">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693" r:id="rId489" name="Check Box 493">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694" r:id="rId490" name="Check Box 494">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695" r:id="rId491" name="Check Box 495">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696" r:id="rId492" name="Check Box 496">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697" r:id="rId493" name="Check Box 497">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698" r:id="rId494" name="Check Box 498">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699" r:id="rId495" name="Check Box 499">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00" r:id="rId496" name="Check Box 500">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01" r:id="rId497" name="Check Box 501">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02" r:id="rId498" name="Check Box 502">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03" r:id="rId499" name="Check Box 503">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04" r:id="rId500" name="Check Box 504">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05" r:id="rId501" name="Check Box 505">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06" r:id="rId502" name="Check Box 506">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07" r:id="rId503" name="Check Box 507">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08" r:id="rId504" name="Check Box 508">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09" r:id="rId505" name="Check Box 509">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10" r:id="rId506" name="Check Box 510">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11" r:id="rId507" name="Check Box 511">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12" r:id="rId508" name="Check Box 512">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13" r:id="rId509" name="Check Box 513">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14" r:id="rId510" name="Check Box 514">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15" r:id="rId511" name="Check Box 515">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16" r:id="rId512" name="Check Box 516">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17" r:id="rId513" name="Check Box 517">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18" r:id="rId514" name="Check Box 518">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19" r:id="rId515" name="Check Box 519">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20" r:id="rId516" name="Check Box 520">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21" r:id="rId517" name="Check Box 521">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22" r:id="rId518" name="Check Box 522">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23" r:id="rId519" name="Check Box 523">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24" r:id="rId520" name="Check Box 524">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25" r:id="rId521" name="Check Box 525">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26" r:id="rId522" name="Check Box 526">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27" r:id="rId523" name="Check Box 527">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28" r:id="rId524" name="Check Box 528">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29" r:id="rId525" name="Check Box 529">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30" r:id="rId526" name="Check Box 530">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31" r:id="rId527" name="Check Box 531">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32" r:id="rId528" name="Check Box 532">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733" r:id="rId529" name="Check Box 533">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34" r:id="rId530" name="Check Box 534">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35" r:id="rId531" name="Check Box 535">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36" r:id="rId532" name="Check Box 536">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37" r:id="rId533" name="Check Box 537">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38" r:id="rId534" name="Check Box 538">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39" r:id="rId535" name="Check Box 539">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40" r:id="rId536" name="Check Box 540">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41" r:id="rId537" name="Check Box 541">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42" r:id="rId538" name="Check Box 542">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43" r:id="rId539" name="Check Box 543">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44" r:id="rId540" name="Check Box 544">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45" r:id="rId541" name="Check Box 545">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46" r:id="rId542" name="Check Box 546">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47" r:id="rId543" name="Check Box 547">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48" r:id="rId544" name="Check Box 548">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49" r:id="rId545" name="Check Box 549">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50" r:id="rId546" name="Check Box 550">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51" r:id="rId547" name="Check Box 551">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52" r:id="rId548" name="Check Box 552">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53" r:id="rId549" name="Check Box 553">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754" r:id="rId550" name="Check Box 554">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55" r:id="rId551" name="Check Box 555">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56" r:id="rId552" name="Check Box 556">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57" r:id="rId553" name="Check Box 557">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58" r:id="rId554" name="Check Box 558">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59" r:id="rId555" name="Check Box 559">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60" r:id="rId556" name="Check Box 560">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61" r:id="rId557" name="Check Box 561">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62" r:id="rId558" name="Check Box 562">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63" r:id="rId559" name="Check Box 563">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64" r:id="rId560" name="Check Box 564">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65" r:id="rId561" name="Check Box 565">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66" r:id="rId562" name="Check Box 566">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67" r:id="rId563" name="Check Box 567">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68" r:id="rId564" name="Check Box 568">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69" r:id="rId565" name="Check Box 569">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70" r:id="rId566" name="Check Box 570">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71" r:id="rId567" name="Check Box 571">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72" r:id="rId568" name="Check Box 572">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73" r:id="rId569" name="Check Box 573">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74" r:id="rId570" name="Check Box 574">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775" r:id="rId571" name="Check Box 575">
              <controlPr defaultSize="0" autoFill="0" autoLine="0" autoPict="0">
                <anchor moveWithCells="1">
                  <from>
                    <xdr:col>43</xdr:col>
                    <xdr:colOff>0</xdr:colOff>
                    <xdr:row>80</xdr:row>
                    <xdr:rowOff>0</xdr:rowOff>
                  </from>
                  <to>
                    <xdr:col>43</xdr:col>
                    <xdr:colOff>234950</xdr:colOff>
                    <xdr:row>80</xdr:row>
                    <xdr:rowOff>190500</xdr:rowOff>
                  </to>
                </anchor>
              </controlPr>
            </control>
          </mc:Choice>
        </mc:AlternateContent>
        <mc:AlternateContent xmlns:mc="http://schemas.openxmlformats.org/markup-compatibility/2006">
          <mc:Choice Requires="x14">
            <control shapeId="179776" r:id="rId572" name="Check Box 576">
              <controlPr defaultSize="0" autoFill="0" autoLine="0" autoPict="0">
                <anchor moveWithCells="1">
                  <from>
                    <xdr:col>43</xdr:col>
                    <xdr:colOff>0</xdr:colOff>
                    <xdr:row>80</xdr:row>
                    <xdr:rowOff>0</xdr:rowOff>
                  </from>
                  <to>
                    <xdr:col>43</xdr:col>
                    <xdr:colOff>234950</xdr:colOff>
                    <xdr:row>80</xdr:row>
                    <xdr:rowOff>190500</xdr:rowOff>
                  </to>
                </anchor>
              </controlPr>
            </control>
          </mc:Choice>
        </mc:AlternateContent>
        <mc:AlternateContent xmlns:mc="http://schemas.openxmlformats.org/markup-compatibility/2006">
          <mc:Choice Requires="x14">
            <control shapeId="179777" r:id="rId573" name="Check Box 577">
              <controlPr defaultSize="0" autoFill="0" autoLine="0" autoPict="0">
                <anchor moveWithCells="1">
                  <from>
                    <xdr:col>43</xdr:col>
                    <xdr:colOff>0</xdr:colOff>
                    <xdr:row>80</xdr:row>
                    <xdr:rowOff>0</xdr:rowOff>
                  </from>
                  <to>
                    <xdr:col>43</xdr:col>
                    <xdr:colOff>234950</xdr:colOff>
                    <xdr:row>80</xdr:row>
                    <xdr:rowOff>190500</xdr:rowOff>
                  </to>
                </anchor>
              </controlPr>
            </control>
          </mc:Choice>
        </mc:AlternateContent>
        <mc:AlternateContent xmlns:mc="http://schemas.openxmlformats.org/markup-compatibility/2006">
          <mc:Choice Requires="x14">
            <control shapeId="179778" r:id="rId574" name="Check Box 578">
              <controlPr defaultSize="0" autoFill="0" autoLine="0" autoPict="0">
                <anchor moveWithCells="1">
                  <from>
                    <xdr:col>43</xdr:col>
                    <xdr:colOff>0</xdr:colOff>
                    <xdr:row>88</xdr:row>
                    <xdr:rowOff>0</xdr:rowOff>
                  </from>
                  <to>
                    <xdr:col>43</xdr:col>
                    <xdr:colOff>234950</xdr:colOff>
                    <xdr:row>88</xdr:row>
                    <xdr:rowOff>190500</xdr:rowOff>
                  </to>
                </anchor>
              </controlPr>
            </control>
          </mc:Choice>
        </mc:AlternateContent>
        <mc:AlternateContent xmlns:mc="http://schemas.openxmlformats.org/markup-compatibility/2006">
          <mc:Choice Requires="x14">
            <control shapeId="179779" r:id="rId575" name="Check Box 579">
              <controlPr defaultSize="0" autoFill="0" autoLine="0" autoPict="0">
                <anchor moveWithCells="1">
                  <from>
                    <xdr:col>43</xdr:col>
                    <xdr:colOff>0</xdr:colOff>
                    <xdr:row>88</xdr:row>
                    <xdr:rowOff>0</xdr:rowOff>
                  </from>
                  <to>
                    <xdr:col>43</xdr:col>
                    <xdr:colOff>234950</xdr:colOff>
                    <xdr:row>88</xdr:row>
                    <xdr:rowOff>190500</xdr:rowOff>
                  </to>
                </anchor>
              </controlPr>
            </control>
          </mc:Choice>
        </mc:AlternateContent>
        <mc:AlternateContent xmlns:mc="http://schemas.openxmlformats.org/markup-compatibility/2006">
          <mc:Choice Requires="x14">
            <control shapeId="179780" r:id="rId576" name="Check Box 580">
              <controlPr defaultSize="0" autoFill="0" autoLine="0" autoPict="0">
                <anchor moveWithCells="1">
                  <from>
                    <xdr:col>43</xdr:col>
                    <xdr:colOff>0</xdr:colOff>
                    <xdr:row>88</xdr:row>
                    <xdr:rowOff>0</xdr:rowOff>
                  </from>
                  <to>
                    <xdr:col>43</xdr:col>
                    <xdr:colOff>234950</xdr:colOff>
                    <xdr:row>88</xdr:row>
                    <xdr:rowOff>190500</xdr:rowOff>
                  </to>
                </anchor>
              </controlPr>
            </control>
          </mc:Choice>
        </mc:AlternateContent>
        <mc:AlternateContent xmlns:mc="http://schemas.openxmlformats.org/markup-compatibility/2006">
          <mc:Choice Requires="x14">
            <control shapeId="179781" r:id="rId577" name="Check Box 581">
              <controlPr defaultSize="0" autoFill="0" autoLine="0" autoPict="0">
                <anchor moveWithCells="1">
                  <from>
                    <xdr:col>43</xdr:col>
                    <xdr:colOff>0</xdr:colOff>
                    <xdr:row>96</xdr:row>
                    <xdr:rowOff>0</xdr:rowOff>
                  </from>
                  <to>
                    <xdr:col>43</xdr:col>
                    <xdr:colOff>234950</xdr:colOff>
                    <xdr:row>96</xdr:row>
                    <xdr:rowOff>190500</xdr:rowOff>
                  </to>
                </anchor>
              </controlPr>
            </control>
          </mc:Choice>
        </mc:AlternateContent>
        <mc:AlternateContent xmlns:mc="http://schemas.openxmlformats.org/markup-compatibility/2006">
          <mc:Choice Requires="x14">
            <control shapeId="179782" r:id="rId578" name="Check Box 582">
              <controlPr defaultSize="0" autoFill="0" autoLine="0" autoPict="0">
                <anchor moveWithCells="1">
                  <from>
                    <xdr:col>43</xdr:col>
                    <xdr:colOff>0</xdr:colOff>
                    <xdr:row>96</xdr:row>
                    <xdr:rowOff>0</xdr:rowOff>
                  </from>
                  <to>
                    <xdr:col>43</xdr:col>
                    <xdr:colOff>234950</xdr:colOff>
                    <xdr:row>96</xdr:row>
                    <xdr:rowOff>190500</xdr:rowOff>
                  </to>
                </anchor>
              </controlPr>
            </control>
          </mc:Choice>
        </mc:AlternateContent>
        <mc:AlternateContent xmlns:mc="http://schemas.openxmlformats.org/markup-compatibility/2006">
          <mc:Choice Requires="x14">
            <control shapeId="179783" r:id="rId579" name="Check Box 583">
              <controlPr defaultSize="0" autoFill="0" autoLine="0" autoPict="0">
                <anchor moveWithCells="1">
                  <from>
                    <xdr:col>43</xdr:col>
                    <xdr:colOff>0</xdr:colOff>
                    <xdr:row>96</xdr:row>
                    <xdr:rowOff>0</xdr:rowOff>
                  </from>
                  <to>
                    <xdr:col>43</xdr:col>
                    <xdr:colOff>234950</xdr:colOff>
                    <xdr:row>96</xdr:row>
                    <xdr:rowOff>190500</xdr:rowOff>
                  </to>
                </anchor>
              </controlPr>
            </control>
          </mc:Choice>
        </mc:AlternateContent>
        <mc:AlternateContent xmlns:mc="http://schemas.openxmlformats.org/markup-compatibility/2006">
          <mc:Choice Requires="x14">
            <control shapeId="179784" r:id="rId580" name="Check Box 584">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785" r:id="rId581" name="Check Box 585">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786" r:id="rId582" name="Check Box 586">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787" r:id="rId583" name="Check Box 587">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788" r:id="rId584" name="Check Box 588">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789" r:id="rId585" name="Check Box 589">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790" r:id="rId586" name="Check Box 590">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791" r:id="rId587" name="Check Box 591">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792" r:id="rId588" name="Check Box 592">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793" r:id="rId589" name="Check Box 593">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794" r:id="rId590" name="Check Box 594">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795" r:id="rId591" name="Check Box 595">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796" r:id="rId592" name="Check Box 596">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797" r:id="rId593" name="Check Box 597">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798" r:id="rId594" name="Check Box 598">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799" r:id="rId595" name="Check Box 599">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800" r:id="rId596" name="Check Box 600">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801" r:id="rId597" name="Check Box 601">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802" r:id="rId598" name="Check Box 602">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803" r:id="rId599" name="Check Box 603">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804" r:id="rId600" name="Check Box 604">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805" r:id="rId601" name="Check Box 605">
              <controlPr defaultSize="0" autoFill="0" autoLine="0" autoPict="0">
                <anchor moveWithCells="1">
                  <from>
                    <xdr:col>43</xdr:col>
                    <xdr:colOff>0</xdr:colOff>
                    <xdr:row>104</xdr:row>
                    <xdr:rowOff>0</xdr:rowOff>
                  </from>
                  <to>
                    <xdr:col>43</xdr:col>
                    <xdr:colOff>234950</xdr:colOff>
                    <xdr:row>104</xdr:row>
                    <xdr:rowOff>190500</xdr:rowOff>
                  </to>
                </anchor>
              </controlPr>
            </control>
          </mc:Choice>
        </mc:AlternateContent>
        <mc:AlternateContent xmlns:mc="http://schemas.openxmlformats.org/markup-compatibility/2006">
          <mc:Choice Requires="x14">
            <control shapeId="179806" r:id="rId602" name="Check Box 606">
              <controlPr defaultSize="0" autoFill="0" autoLine="0" autoPict="0">
                <anchor moveWithCells="1">
                  <from>
                    <xdr:col>43</xdr:col>
                    <xdr:colOff>0</xdr:colOff>
                    <xdr:row>104</xdr:row>
                    <xdr:rowOff>0</xdr:rowOff>
                  </from>
                  <to>
                    <xdr:col>43</xdr:col>
                    <xdr:colOff>234950</xdr:colOff>
                    <xdr:row>104</xdr:row>
                    <xdr:rowOff>190500</xdr:rowOff>
                  </to>
                </anchor>
              </controlPr>
            </control>
          </mc:Choice>
        </mc:AlternateContent>
        <mc:AlternateContent xmlns:mc="http://schemas.openxmlformats.org/markup-compatibility/2006">
          <mc:Choice Requires="x14">
            <control shapeId="179807" r:id="rId603" name="Check Box 607">
              <controlPr defaultSize="0" autoFill="0" autoLine="0" autoPict="0">
                <anchor moveWithCells="1">
                  <from>
                    <xdr:col>43</xdr:col>
                    <xdr:colOff>0</xdr:colOff>
                    <xdr:row>104</xdr:row>
                    <xdr:rowOff>0</xdr:rowOff>
                  </from>
                  <to>
                    <xdr:col>43</xdr:col>
                    <xdr:colOff>234950</xdr:colOff>
                    <xdr:row>104</xdr:row>
                    <xdr:rowOff>190500</xdr:rowOff>
                  </to>
                </anchor>
              </controlPr>
            </control>
          </mc:Choice>
        </mc:AlternateContent>
        <mc:AlternateContent xmlns:mc="http://schemas.openxmlformats.org/markup-compatibility/2006">
          <mc:Choice Requires="x14">
            <control shapeId="179808" r:id="rId604" name="Check Box 608">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809" r:id="rId605" name="Check Box 609">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810" r:id="rId606" name="Check Box 610">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811" r:id="rId607" name="Check Box 611">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812" r:id="rId608" name="Check Box 612">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813" r:id="rId609" name="Check Box 613">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814" r:id="rId610" name="Check Box 614">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815" r:id="rId611" name="Check Box 615">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816" r:id="rId612" name="Check Box 616">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817" r:id="rId613" name="Check Box 617">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818" r:id="rId614" name="Check Box 618">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819" r:id="rId615" name="Check Box 619">
              <controlPr defaultSize="0" autoFill="0" autoLine="0" autoPict="0">
                <anchor moveWithCells="1">
                  <from>
                    <xdr:col>43</xdr:col>
                    <xdr:colOff>0</xdr:colOff>
                    <xdr:row>41</xdr:row>
                    <xdr:rowOff>0</xdr:rowOff>
                  </from>
                  <to>
                    <xdr:col>43</xdr:col>
                    <xdr:colOff>234950</xdr:colOff>
                    <xdr:row>41</xdr:row>
                    <xdr:rowOff>190500</xdr:rowOff>
                  </to>
                </anchor>
              </controlPr>
            </control>
          </mc:Choice>
        </mc:AlternateContent>
        <mc:AlternateContent xmlns:mc="http://schemas.openxmlformats.org/markup-compatibility/2006">
          <mc:Choice Requires="x14">
            <control shapeId="179820" r:id="rId616" name="Check Box 620">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821" r:id="rId617" name="Check Box 621">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822" r:id="rId618" name="Check Box 622">
              <controlPr defaultSize="0" autoFill="0" autoLine="0" autoPict="0">
                <anchor moveWithCells="1">
                  <from>
                    <xdr:col>43</xdr:col>
                    <xdr:colOff>0</xdr:colOff>
                    <xdr:row>49</xdr:row>
                    <xdr:rowOff>0</xdr:rowOff>
                  </from>
                  <to>
                    <xdr:col>43</xdr:col>
                    <xdr:colOff>234950</xdr:colOff>
                    <xdr:row>49</xdr:row>
                    <xdr:rowOff>190500</xdr:rowOff>
                  </to>
                </anchor>
              </controlPr>
            </control>
          </mc:Choice>
        </mc:AlternateContent>
        <mc:AlternateContent xmlns:mc="http://schemas.openxmlformats.org/markup-compatibility/2006">
          <mc:Choice Requires="x14">
            <control shapeId="179823" r:id="rId619" name="Check Box 623">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824" r:id="rId620" name="Check Box 624">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825" r:id="rId621" name="Check Box 625">
              <controlPr defaultSize="0" autoFill="0" autoLine="0" autoPict="0">
                <anchor moveWithCells="1">
                  <from>
                    <xdr:col>43</xdr:col>
                    <xdr:colOff>0</xdr:colOff>
                    <xdr:row>57</xdr:row>
                    <xdr:rowOff>0</xdr:rowOff>
                  </from>
                  <to>
                    <xdr:col>43</xdr:col>
                    <xdr:colOff>234950</xdr:colOff>
                    <xdr:row>57</xdr:row>
                    <xdr:rowOff>190500</xdr:rowOff>
                  </to>
                </anchor>
              </controlPr>
            </control>
          </mc:Choice>
        </mc:AlternateContent>
        <mc:AlternateContent xmlns:mc="http://schemas.openxmlformats.org/markup-compatibility/2006">
          <mc:Choice Requires="x14">
            <control shapeId="179826" r:id="rId622" name="Check Box 626">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827" r:id="rId623" name="Check Box 627">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828" r:id="rId624" name="Check Box 628">
              <controlPr defaultSize="0" autoFill="0" autoLine="0" autoPict="0">
                <anchor moveWithCells="1">
                  <from>
                    <xdr:col>43</xdr:col>
                    <xdr:colOff>0</xdr:colOff>
                    <xdr:row>65</xdr:row>
                    <xdr:rowOff>0</xdr:rowOff>
                  </from>
                  <to>
                    <xdr:col>43</xdr:col>
                    <xdr:colOff>234950</xdr:colOff>
                    <xdr:row>65</xdr:row>
                    <xdr:rowOff>190500</xdr:rowOff>
                  </to>
                </anchor>
              </controlPr>
            </control>
          </mc:Choice>
        </mc:AlternateContent>
        <mc:AlternateContent xmlns:mc="http://schemas.openxmlformats.org/markup-compatibility/2006">
          <mc:Choice Requires="x14">
            <control shapeId="179829" r:id="rId625" name="Check Box 629">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830" r:id="rId626" name="Check Box 630">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831" r:id="rId627" name="Check Box 631">
              <controlPr defaultSize="0" autoFill="0" autoLine="0" autoPict="0">
                <anchor moveWithCells="1">
                  <from>
                    <xdr:col>43</xdr:col>
                    <xdr:colOff>0</xdr:colOff>
                    <xdr:row>73</xdr:row>
                    <xdr:rowOff>0</xdr:rowOff>
                  </from>
                  <to>
                    <xdr:col>43</xdr:col>
                    <xdr:colOff>234950</xdr:colOff>
                    <xdr:row>73</xdr:row>
                    <xdr:rowOff>190500</xdr:rowOff>
                  </to>
                </anchor>
              </controlPr>
            </control>
          </mc:Choice>
        </mc:AlternateContent>
        <mc:AlternateContent xmlns:mc="http://schemas.openxmlformats.org/markup-compatibility/2006">
          <mc:Choice Requires="x14">
            <control shapeId="179832" r:id="rId628" name="Check Box 632">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833" r:id="rId629" name="Check Box 633">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834" r:id="rId630" name="Check Box 634">
              <controlPr defaultSize="0" autoFill="0" autoLine="0" autoPict="0">
                <anchor moveWithCells="1">
                  <from>
                    <xdr:col>43</xdr:col>
                    <xdr:colOff>0</xdr:colOff>
                    <xdr:row>81</xdr:row>
                    <xdr:rowOff>0</xdr:rowOff>
                  </from>
                  <to>
                    <xdr:col>43</xdr:col>
                    <xdr:colOff>234950</xdr:colOff>
                    <xdr:row>81</xdr:row>
                    <xdr:rowOff>190500</xdr:rowOff>
                  </to>
                </anchor>
              </controlPr>
            </control>
          </mc:Choice>
        </mc:AlternateContent>
        <mc:AlternateContent xmlns:mc="http://schemas.openxmlformats.org/markup-compatibility/2006">
          <mc:Choice Requires="x14">
            <control shapeId="179835" r:id="rId631" name="Check Box 635">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836" r:id="rId632" name="Check Box 636">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837" r:id="rId633" name="Check Box 637">
              <controlPr defaultSize="0" autoFill="0" autoLine="0" autoPict="0">
                <anchor moveWithCells="1">
                  <from>
                    <xdr:col>43</xdr:col>
                    <xdr:colOff>0</xdr:colOff>
                    <xdr:row>89</xdr:row>
                    <xdr:rowOff>0</xdr:rowOff>
                  </from>
                  <to>
                    <xdr:col>43</xdr:col>
                    <xdr:colOff>234950</xdr:colOff>
                    <xdr:row>89</xdr:row>
                    <xdr:rowOff>190500</xdr:rowOff>
                  </to>
                </anchor>
              </controlPr>
            </control>
          </mc:Choice>
        </mc:AlternateContent>
        <mc:AlternateContent xmlns:mc="http://schemas.openxmlformats.org/markup-compatibility/2006">
          <mc:Choice Requires="x14">
            <control shapeId="179838" r:id="rId634" name="Check Box 638">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839" r:id="rId635" name="Check Box 639">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840" r:id="rId636" name="Check Box 640">
              <controlPr defaultSize="0" autoFill="0" autoLine="0" autoPict="0">
                <anchor moveWithCells="1">
                  <from>
                    <xdr:col>43</xdr:col>
                    <xdr:colOff>0</xdr:colOff>
                    <xdr:row>97</xdr:row>
                    <xdr:rowOff>0</xdr:rowOff>
                  </from>
                  <to>
                    <xdr:col>43</xdr:col>
                    <xdr:colOff>234950</xdr:colOff>
                    <xdr:row>97</xdr:row>
                    <xdr:rowOff>190500</xdr:rowOff>
                  </to>
                </anchor>
              </controlPr>
            </control>
          </mc:Choice>
        </mc:AlternateContent>
        <mc:AlternateContent xmlns:mc="http://schemas.openxmlformats.org/markup-compatibility/2006">
          <mc:Choice Requires="x14">
            <control shapeId="179841" r:id="rId637" name="Check Box 641">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842" r:id="rId638" name="Check Box 642">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843" r:id="rId639" name="Check Box 643">
              <controlPr defaultSize="0" autoFill="0" autoLine="0" autoPict="0">
                <anchor moveWithCells="1">
                  <from>
                    <xdr:col>43</xdr:col>
                    <xdr:colOff>0</xdr:colOff>
                    <xdr:row>105</xdr:row>
                    <xdr:rowOff>0</xdr:rowOff>
                  </from>
                  <to>
                    <xdr:col>43</xdr:col>
                    <xdr:colOff>234950</xdr:colOff>
                    <xdr:row>105</xdr:row>
                    <xdr:rowOff>190500</xdr:rowOff>
                  </to>
                </anchor>
              </controlPr>
            </control>
          </mc:Choice>
        </mc:AlternateContent>
        <mc:AlternateContent xmlns:mc="http://schemas.openxmlformats.org/markup-compatibility/2006">
          <mc:Choice Requires="x14">
            <control shapeId="179844" r:id="rId640" name="Check Box 644">
              <controlPr defaultSize="0" autoFill="0" autoLine="0" autoPict="0">
                <anchor moveWithCells="1">
                  <from>
                    <xdr:col>24</xdr:col>
                    <xdr:colOff>38100</xdr:colOff>
                    <xdr:row>30</xdr:row>
                    <xdr:rowOff>0</xdr:rowOff>
                  </from>
                  <to>
                    <xdr:col>25</xdr:col>
                    <xdr:colOff>12700</xdr:colOff>
                    <xdr:row>30</xdr:row>
                    <xdr:rowOff>190500</xdr:rowOff>
                  </to>
                </anchor>
              </controlPr>
            </control>
          </mc:Choice>
        </mc:AlternateContent>
        <mc:AlternateContent xmlns:mc="http://schemas.openxmlformats.org/markup-compatibility/2006">
          <mc:Choice Requires="x14">
            <control shapeId="179845" r:id="rId641" name="Check Box 645">
              <controlPr defaultSize="0" autoFill="0" autoLine="0" autoPict="0">
                <anchor moveWithCells="1">
                  <from>
                    <xdr:col>24</xdr:col>
                    <xdr:colOff>38100</xdr:colOff>
                    <xdr:row>30</xdr:row>
                    <xdr:rowOff>0</xdr:rowOff>
                  </from>
                  <to>
                    <xdr:col>25</xdr:col>
                    <xdr:colOff>12700</xdr:colOff>
                    <xdr:row>30</xdr:row>
                    <xdr:rowOff>190500</xdr:rowOff>
                  </to>
                </anchor>
              </controlPr>
            </control>
          </mc:Choice>
        </mc:AlternateContent>
        <mc:AlternateContent xmlns:mc="http://schemas.openxmlformats.org/markup-compatibility/2006">
          <mc:Choice Requires="x14">
            <control shapeId="179846" r:id="rId642" name="Check Box 646">
              <controlPr defaultSize="0" autoFill="0" autoLine="0" autoPict="0">
                <anchor moveWithCells="1">
                  <from>
                    <xdr:col>24</xdr:col>
                    <xdr:colOff>38100</xdr:colOff>
                    <xdr:row>30</xdr:row>
                    <xdr:rowOff>0</xdr:rowOff>
                  </from>
                  <to>
                    <xdr:col>25</xdr:col>
                    <xdr:colOff>12700</xdr:colOff>
                    <xdr:row>30</xdr:row>
                    <xdr:rowOff>190500</xdr:rowOff>
                  </to>
                </anchor>
              </controlPr>
            </control>
          </mc:Choice>
        </mc:AlternateContent>
        <mc:AlternateContent xmlns:mc="http://schemas.openxmlformats.org/markup-compatibility/2006">
          <mc:Choice Requires="x14">
            <control shapeId="179847" r:id="rId643" name="Check Box 647">
              <controlPr defaultSize="0" autoFill="0" autoLine="0" autoPict="0">
                <anchor moveWithCells="1">
                  <from>
                    <xdr:col>24</xdr:col>
                    <xdr:colOff>38100</xdr:colOff>
                    <xdr:row>30</xdr:row>
                    <xdr:rowOff>0</xdr:rowOff>
                  </from>
                  <to>
                    <xdr:col>25</xdr:col>
                    <xdr:colOff>12700</xdr:colOff>
                    <xdr:row>30</xdr:row>
                    <xdr:rowOff>190500</xdr:rowOff>
                  </to>
                </anchor>
              </controlPr>
            </control>
          </mc:Choice>
        </mc:AlternateContent>
        <mc:AlternateContent xmlns:mc="http://schemas.openxmlformats.org/markup-compatibility/2006">
          <mc:Choice Requires="x14">
            <control shapeId="179848" r:id="rId644" name="Check Box 648">
              <controlPr defaultSize="0" autoFill="0" autoLine="0" autoPict="0">
                <anchor moveWithCells="1">
                  <from>
                    <xdr:col>24</xdr:col>
                    <xdr:colOff>38100</xdr:colOff>
                    <xdr:row>30</xdr:row>
                    <xdr:rowOff>0</xdr:rowOff>
                  </from>
                  <to>
                    <xdr:col>25</xdr:col>
                    <xdr:colOff>12700</xdr:colOff>
                    <xdr:row>30</xdr:row>
                    <xdr:rowOff>190500</xdr:rowOff>
                  </to>
                </anchor>
              </controlPr>
            </control>
          </mc:Choice>
        </mc:AlternateContent>
        <mc:AlternateContent xmlns:mc="http://schemas.openxmlformats.org/markup-compatibility/2006">
          <mc:Choice Requires="x14">
            <control shapeId="179849" r:id="rId645" name="Check Box 649">
              <controlPr defaultSize="0" autoFill="0" autoLine="0" autoPict="0">
                <anchor moveWithCells="1">
                  <from>
                    <xdr:col>24</xdr:col>
                    <xdr:colOff>38100</xdr:colOff>
                    <xdr:row>30</xdr:row>
                    <xdr:rowOff>0</xdr:rowOff>
                  </from>
                  <to>
                    <xdr:col>25</xdr:col>
                    <xdr:colOff>12700</xdr:colOff>
                    <xdr:row>30</xdr:row>
                    <xdr:rowOff>190500</xdr:rowOff>
                  </to>
                </anchor>
              </controlPr>
            </control>
          </mc:Choice>
        </mc:AlternateContent>
        <mc:AlternateContent xmlns:mc="http://schemas.openxmlformats.org/markup-compatibility/2006">
          <mc:Choice Requires="x14">
            <control shapeId="179850" r:id="rId646" name="Check Box 650">
              <controlPr defaultSize="0" autoFill="0" autoLine="0" autoPict="0">
                <anchor moveWithCells="1">
                  <from>
                    <xdr:col>24</xdr:col>
                    <xdr:colOff>38100</xdr:colOff>
                    <xdr:row>33</xdr:row>
                    <xdr:rowOff>0</xdr:rowOff>
                  </from>
                  <to>
                    <xdr:col>25</xdr:col>
                    <xdr:colOff>12700</xdr:colOff>
                    <xdr:row>33</xdr:row>
                    <xdr:rowOff>190500</xdr:rowOff>
                  </to>
                </anchor>
              </controlPr>
            </control>
          </mc:Choice>
        </mc:AlternateContent>
        <mc:AlternateContent xmlns:mc="http://schemas.openxmlformats.org/markup-compatibility/2006">
          <mc:Choice Requires="x14">
            <control shapeId="179851" r:id="rId647" name="Check Box 651">
              <controlPr defaultSize="0" autoFill="0" autoLine="0" autoPict="0">
                <anchor moveWithCells="1">
                  <from>
                    <xdr:col>24</xdr:col>
                    <xdr:colOff>38100</xdr:colOff>
                    <xdr:row>33</xdr:row>
                    <xdr:rowOff>0</xdr:rowOff>
                  </from>
                  <to>
                    <xdr:col>25</xdr:col>
                    <xdr:colOff>12700</xdr:colOff>
                    <xdr:row>33</xdr:row>
                    <xdr:rowOff>190500</xdr:rowOff>
                  </to>
                </anchor>
              </controlPr>
            </control>
          </mc:Choice>
        </mc:AlternateContent>
        <mc:AlternateContent xmlns:mc="http://schemas.openxmlformats.org/markup-compatibility/2006">
          <mc:Choice Requires="x14">
            <control shapeId="179852" r:id="rId648" name="Check Box 652">
              <controlPr defaultSize="0" autoFill="0" autoLine="0" autoPict="0">
                <anchor moveWithCells="1">
                  <from>
                    <xdr:col>24</xdr:col>
                    <xdr:colOff>38100</xdr:colOff>
                    <xdr:row>33</xdr:row>
                    <xdr:rowOff>0</xdr:rowOff>
                  </from>
                  <to>
                    <xdr:col>25</xdr:col>
                    <xdr:colOff>12700</xdr:colOff>
                    <xdr:row>33</xdr:row>
                    <xdr:rowOff>190500</xdr:rowOff>
                  </to>
                </anchor>
              </controlPr>
            </control>
          </mc:Choice>
        </mc:AlternateContent>
        <mc:AlternateContent xmlns:mc="http://schemas.openxmlformats.org/markup-compatibility/2006">
          <mc:Choice Requires="x14">
            <control shapeId="179853" r:id="rId649" name="Check Box 653">
              <controlPr defaultSize="0" autoFill="0" autoLine="0" autoPict="0">
                <anchor moveWithCells="1">
                  <from>
                    <xdr:col>41</xdr:col>
                    <xdr:colOff>0</xdr:colOff>
                    <xdr:row>33</xdr:row>
                    <xdr:rowOff>0</xdr:rowOff>
                  </from>
                  <to>
                    <xdr:col>41</xdr:col>
                    <xdr:colOff>234950</xdr:colOff>
                    <xdr:row>33</xdr:row>
                    <xdr:rowOff>190500</xdr:rowOff>
                  </to>
                </anchor>
              </controlPr>
            </control>
          </mc:Choice>
        </mc:AlternateContent>
        <mc:AlternateContent xmlns:mc="http://schemas.openxmlformats.org/markup-compatibility/2006">
          <mc:Choice Requires="x14">
            <control shapeId="179854" r:id="rId650" name="Check Box 654">
              <controlPr defaultSize="0" autoFill="0" autoLine="0" autoPict="0">
                <anchor moveWithCells="1">
                  <from>
                    <xdr:col>41</xdr:col>
                    <xdr:colOff>0</xdr:colOff>
                    <xdr:row>33</xdr:row>
                    <xdr:rowOff>0</xdr:rowOff>
                  </from>
                  <to>
                    <xdr:col>41</xdr:col>
                    <xdr:colOff>234950</xdr:colOff>
                    <xdr:row>33</xdr:row>
                    <xdr:rowOff>190500</xdr:rowOff>
                  </to>
                </anchor>
              </controlPr>
            </control>
          </mc:Choice>
        </mc:AlternateContent>
        <mc:AlternateContent xmlns:mc="http://schemas.openxmlformats.org/markup-compatibility/2006">
          <mc:Choice Requires="x14">
            <control shapeId="179855" r:id="rId651" name="Check Box 655">
              <controlPr defaultSize="0" autoFill="0" autoLine="0" autoPict="0">
                <anchor moveWithCells="1">
                  <from>
                    <xdr:col>41</xdr:col>
                    <xdr:colOff>0</xdr:colOff>
                    <xdr:row>33</xdr:row>
                    <xdr:rowOff>0</xdr:rowOff>
                  </from>
                  <to>
                    <xdr:col>41</xdr:col>
                    <xdr:colOff>234950</xdr:colOff>
                    <xdr:row>33</xdr:row>
                    <xdr:rowOff>190500</xdr:rowOff>
                  </to>
                </anchor>
              </controlPr>
            </control>
          </mc:Choice>
        </mc:AlternateContent>
        <mc:AlternateContent xmlns:mc="http://schemas.openxmlformats.org/markup-compatibility/2006">
          <mc:Choice Requires="x14">
            <control shapeId="179856" r:id="rId652" name="Check Box 656">
              <controlPr defaultSize="0" autoFill="0" autoLine="0" autoPict="0">
                <anchor moveWithCells="1">
                  <from>
                    <xdr:col>41</xdr:col>
                    <xdr:colOff>0</xdr:colOff>
                    <xdr:row>33</xdr:row>
                    <xdr:rowOff>0</xdr:rowOff>
                  </from>
                  <to>
                    <xdr:col>41</xdr:col>
                    <xdr:colOff>234950</xdr:colOff>
                    <xdr:row>33</xdr:row>
                    <xdr:rowOff>190500</xdr:rowOff>
                  </to>
                </anchor>
              </controlPr>
            </control>
          </mc:Choice>
        </mc:AlternateContent>
        <mc:AlternateContent xmlns:mc="http://schemas.openxmlformats.org/markup-compatibility/2006">
          <mc:Choice Requires="x14">
            <control shapeId="179857" r:id="rId653" name="Check Box 657">
              <controlPr defaultSize="0" autoFill="0" autoLine="0" autoPict="0">
                <anchor moveWithCells="1">
                  <from>
                    <xdr:col>41</xdr:col>
                    <xdr:colOff>0</xdr:colOff>
                    <xdr:row>33</xdr:row>
                    <xdr:rowOff>0</xdr:rowOff>
                  </from>
                  <to>
                    <xdr:col>41</xdr:col>
                    <xdr:colOff>234950</xdr:colOff>
                    <xdr:row>33</xdr:row>
                    <xdr:rowOff>190500</xdr:rowOff>
                  </to>
                </anchor>
              </controlPr>
            </control>
          </mc:Choice>
        </mc:AlternateContent>
        <mc:AlternateContent xmlns:mc="http://schemas.openxmlformats.org/markup-compatibility/2006">
          <mc:Choice Requires="x14">
            <control shapeId="179858" r:id="rId654" name="Check Box 658">
              <controlPr defaultSize="0" autoFill="0" autoLine="0" autoPict="0">
                <anchor moveWithCells="1">
                  <from>
                    <xdr:col>41</xdr:col>
                    <xdr:colOff>0</xdr:colOff>
                    <xdr:row>33</xdr:row>
                    <xdr:rowOff>0</xdr:rowOff>
                  </from>
                  <to>
                    <xdr:col>41</xdr:col>
                    <xdr:colOff>234950</xdr:colOff>
                    <xdr:row>33</xdr:row>
                    <xdr:rowOff>190500</xdr:rowOff>
                  </to>
                </anchor>
              </controlPr>
            </control>
          </mc:Choice>
        </mc:AlternateContent>
        <mc:AlternateContent xmlns:mc="http://schemas.openxmlformats.org/markup-compatibility/2006">
          <mc:Choice Requires="x14">
            <control shapeId="179859" r:id="rId655" name="Check Box 659">
              <controlPr defaultSize="0" autoFill="0" autoLine="0" autoPict="0">
                <anchor moveWithCells="1">
                  <from>
                    <xdr:col>41</xdr:col>
                    <xdr:colOff>0</xdr:colOff>
                    <xdr:row>33</xdr:row>
                    <xdr:rowOff>0</xdr:rowOff>
                  </from>
                  <to>
                    <xdr:col>41</xdr:col>
                    <xdr:colOff>234950</xdr:colOff>
                    <xdr:row>33</xdr:row>
                    <xdr:rowOff>190500</xdr:rowOff>
                  </to>
                </anchor>
              </controlPr>
            </control>
          </mc:Choice>
        </mc:AlternateContent>
        <mc:AlternateContent xmlns:mc="http://schemas.openxmlformats.org/markup-compatibility/2006">
          <mc:Choice Requires="x14">
            <control shapeId="179860" r:id="rId656" name="Check Box 660">
              <controlPr defaultSize="0" autoFill="0" autoLine="0" autoPict="0">
                <anchor moveWithCells="1">
                  <from>
                    <xdr:col>41</xdr:col>
                    <xdr:colOff>0</xdr:colOff>
                    <xdr:row>33</xdr:row>
                    <xdr:rowOff>0</xdr:rowOff>
                  </from>
                  <to>
                    <xdr:col>41</xdr:col>
                    <xdr:colOff>234950</xdr:colOff>
                    <xdr:row>33</xdr:row>
                    <xdr:rowOff>190500</xdr:rowOff>
                  </to>
                </anchor>
              </controlPr>
            </control>
          </mc:Choice>
        </mc:AlternateContent>
        <mc:AlternateContent xmlns:mc="http://schemas.openxmlformats.org/markup-compatibility/2006">
          <mc:Choice Requires="x14">
            <control shapeId="179861" r:id="rId657" name="Check Box 661">
              <controlPr defaultSize="0" autoFill="0" autoLine="0" autoPict="0">
                <anchor moveWithCells="1">
                  <from>
                    <xdr:col>41</xdr:col>
                    <xdr:colOff>0</xdr:colOff>
                    <xdr:row>33</xdr:row>
                    <xdr:rowOff>0</xdr:rowOff>
                  </from>
                  <to>
                    <xdr:col>41</xdr:col>
                    <xdr:colOff>234950</xdr:colOff>
                    <xdr:row>33</xdr:row>
                    <xdr:rowOff>190500</xdr:rowOff>
                  </to>
                </anchor>
              </controlPr>
            </control>
          </mc:Choice>
        </mc:AlternateContent>
        <mc:AlternateContent xmlns:mc="http://schemas.openxmlformats.org/markup-compatibility/2006">
          <mc:Choice Requires="x14">
            <control shapeId="179862" r:id="rId658" name="Check Box 662">
              <controlPr defaultSize="0" autoFill="0" autoLine="0" autoPict="0">
                <anchor moveWithCells="1">
                  <from>
                    <xdr:col>41</xdr:col>
                    <xdr:colOff>0</xdr:colOff>
                    <xdr:row>33</xdr:row>
                    <xdr:rowOff>0</xdr:rowOff>
                  </from>
                  <to>
                    <xdr:col>41</xdr:col>
                    <xdr:colOff>234950</xdr:colOff>
                    <xdr:row>33</xdr:row>
                    <xdr:rowOff>190500</xdr:rowOff>
                  </to>
                </anchor>
              </controlPr>
            </control>
          </mc:Choice>
        </mc:AlternateContent>
        <mc:AlternateContent xmlns:mc="http://schemas.openxmlformats.org/markup-compatibility/2006">
          <mc:Choice Requires="x14">
            <control shapeId="179863" r:id="rId659" name="Check Box 663">
              <controlPr defaultSize="0" autoFill="0" autoLine="0" autoPict="0">
                <anchor moveWithCells="1">
                  <from>
                    <xdr:col>41</xdr:col>
                    <xdr:colOff>0</xdr:colOff>
                    <xdr:row>33</xdr:row>
                    <xdr:rowOff>0</xdr:rowOff>
                  </from>
                  <to>
                    <xdr:col>41</xdr:col>
                    <xdr:colOff>234950</xdr:colOff>
                    <xdr:row>33</xdr:row>
                    <xdr:rowOff>190500</xdr:rowOff>
                  </to>
                </anchor>
              </controlPr>
            </control>
          </mc:Choice>
        </mc:AlternateContent>
        <mc:AlternateContent xmlns:mc="http://schemas.openxmlformats.org/markup-compatibility/2006">
          <mc:Choice Requires="x14">
            <control shapeId="179864" r:id="rId660" name="Check Box 664">
              <controlPr defaultSize="0" autoFill="0" autoLine="0" autoPict="0">
                <anchor moveWithCells="1">
                  <from>
                    <xdr:col>41</xdr:col>
                    <xdr:colOff>0</xdr:colOff>
                    <xdr:row>33</xdr:row>
                    <xdr:rowOff>0</xdr:rowOff>
                  </from>
                  <to>
                    <xdr:col>41</xdr:col>
                    <xdr:colOff>234950</xdr:colOff>
                    <xdr:row>33</xdr:row>
                    <xdr:rowOff>190500</xdr:rowOff>
                  </to>
                </anchor>
              </controlPr>
            </control>
          </mc:Choice>
        </mc:AlternateContent>
        <mc:AlternateContent xmlns:mc="http://schemas.openxmlformats.org/markup-compatibility/2006">
          <mc:Choice Requires="x14">
            <control shapeId="179865" r:id="rId661" name="Check Box 665">
              <controlPr defaultSize="0" autoFill="0" autoLine="0" autoPict="0">
                <anchor moveWithCells="1">
                  <from>
                    <xdr:col>41</xdr:col>
                    <xdr:colOff>0</xdr:colOff>
                    <xdr:row>33</xdr:row>
                    <xdr:rowOff>0</xdr:rowOff>
                  </from>
                  <to>
                    <xdr:col>41</xdr:col>
                    <xdr:colOff>234950</xdr:colOff>
                    <xdr:row>33</xdr:row>
                    <xdr:rowOff>190500</xdr:rowOff>
                  </to>
                </anchor>
              </controlPr>
            </control>
          </mc:Choice>
        </mc:AlternateContent>
        <mc:AlternateContent xmlns:mc="http://schemas.openxmlformats.org/markup-compatibility/2006">
          <mc:Choice Requires="x14">
            <control shapeId="179866" r:id="rId662" name="Check Box 666">
              <controlPr defaultSize="0" autoFill="0" autoLine="0" autoPict="0">
                <anchor moveWithCells="1">
                  <from>
                    <xdr:col>41</xdr:col>
                    <xdr:colOff>0</xdr:colOff>
                    <xdr:row>33</xdr:row>
                    <xdr:rowOff>0</xdr:rowOff>
                  </from>
                  <to>
                    <xdr:col>41</xdr:col>
                    <xdr:colOff>234950</xdr:colOff>
                    <xdr:row>33</xdr:row>
                    <xdr:rowOff>190500</xdr:rowOff>
                  </to>
                </anchor>
              </controlPr>
            </control>
          </mc:Choice>
        </mc:AlternateContent>
        <mc:AlternateContent xmlns:mc="http://schemas.openxmlformats.org/markup-compatibility/2006">
          <mc:Choice Requires="x14">
            <control shapeId="179867" r:id="rId663" name="Check Box 667">
              <controlPr defaultSize="0" autoFill="0" autoLine="0" autoPict="0">
                <anchor moveWithCells="1">
                  <from>
                    <xdr:col>41</xdr:col>
                    <xdr:colOff>0</xdr:colOff>
                    <xdr:row>33</xdr:row>
                    <xdr:rowOff>0</xdr:rowOff>
                  </from>
                  <to>
                    <xdr:col>41</xdr:col>
                    <xdr:colOff>234950</xdr:colOff>
                    <xdr:row>33</xdr:row>
                    <xdr:rowOff>190500</xdr:rowOff>
                  </to>
                </anchor>
              </controlPr>
            </control>
          </mc:Choice>
        </mc:AlternateContent>
        <mc:AlternateContent xmlns:mc="http://schemas.openxmlformats.org/markup-compatibility/2006">
          <mc:Choice Requires="x14">
            <control shapeId="179868" r:id="rId664" name="Check Box 668">
              <controlPr defaultSize="0" autoFill="0" autoLine="0" autoPict="0">
                <anchor moveWithCells="1">
                  <from>
                    <xdr:col>41</xdr:col>
                    <xdr:colOff>0</xdr:colOff>
                    <xdr:row>33</xdr:row>
                    <xdr:rowOff>0</xdr:rowOff>
                  </from>
                  <to>
                    <xdr:col>41</xdr:col>
                    <xdr:colOff>234950</xdr:colOff>
                    <xdr:row>33</xdr:row>
                    <xdr:rowOff>190500</xdr:rowOff>
                  </to>
                </anchor>
              </controlPr>
            </control>
          </mc:Choice>
        </mc:AlternateContent>
        <mc:AlternateContent xmlns:mc="http://schemas.openxmlformats.org/markup-compatibility/2006">
          <mc:Choice Requires="x14">
            <control shapeId="179869" r:id="rId665" name="Check Box 669">
              <controlPr defaultSize="0" autoFill="0" autoLine="0" autoPict="0">
                <anchor moveWithCells="1">
                  <from>
                    <xdr:col>41</xdr:col>
                    <xdr:colOff>0</xdr:colOff>
                    <xdr:row>33</xdr:row>
                    <xdr:rowOff>0</xdr:rowOff>
                  </from>
                  <to>
                    <xdr:col>41</xdr:col>
                    <xdr:colOff>234950</xdr:colOff>
                    <xdr:row>33</xdr:row>
                    <xdr:rowOff>190500</xdr:rowOff>
                  </to>
                </anchor>
              </controlPr>
            </control>
          </mc:Choice>
        </mc:AlternateContent>
        <mc:AlternateContent xmlns:mc="http://schemas.openxmlformats.org/markup-compatibility/2006">
          <mc:Choice Requires="x14">
            <control shapeId="179870" r:id="rId666" name="Check Box 670">
              <controlPr defaultSize="0" autoFill="0" autoLine="0" autoPict="0">
                <anchor moveWithCells="1">
                  <from>
                    <xdr:col>41</xdr:col>
                    <xdr:colOff>0</xdr:colOff>
                    <xdr:row>33</xdr:row>
                    <xdr:rowOff>0</xdr:rowOff>
                  </from>
                  <to>
                    <xdr:col>41</xdr:col>
                    <xdr:colOff>234950</xdr:colOff>
                    <xdr:row>33</xdr:row>
                    <xdr:rowOff>190500</xdr:rowOff>
                  </to>
                </anchor>
              </controlPr>
            </control>
          </mc:Choice>
        </mc:AlternateContent>
        <mc:AlternateContent xmlns:mc="http://schemas.openxmlformats.org/markup-compatibility/2006">
          <mc:Choice Requires="x14">
            <control shapeId="179871" r:id="rId667" name="Check Box 671">
              <controlPr defaultSize="0" autoFill="0" autoLine="0" autoPict="0">
                <anchor moveWithCells="1">
                  <from>
                    <xdr:col>24</xdr:col>
                    <xdr:colOff>38100</xdr:colOff>
                    <xdr:row>49</xdr:row>
                    <xdr:rowOff>0</xdr:rowOff>
                  </from>
                  <to>
                    <xdr:col>25</xdr:col>
                    <xdr:colOff>12700</xdr:colOff>
                    <xdr:row>49</xdr:row>
                    <xdr:rowOff>190500</xdr:rowOff>
                  </to>
                </anchor>
              </controlPr>
            </control>
          </mc:Choice>
        </mc:AlternateContent>
        <mc:AlternateContent xmlns:mc="http://schemas.openxmlformats.org/markup-compatibility/2006">
          <mc:Choice Requires="x14">
            <control shapeId="179872" r:id="rId668" name="Check Box 672">
              <controlPr defaultSize="0" autoFill="0" autoLine="0" autoPict="0">
                <anchor moveWithCells="1">
                  <from>
                    <xdr:col>24</xdr:col>
                    <xdr:colOff>38100</xdr:colOff>
                    <xdr:row>49</xdr:row>
                    <xdr:rowOff>0</xdr:rowOff>
                  </from>
                  <to>
                    <xdr:col>25</xdr:col>
                    <xdr:colOff>12700</xdr:colOff>
                    <xdr:row>49</xdr:row>
                    <xdr:rowOff>190500</xdr:rowOff>
                  </to>
                </anchor>
              </controlPr>
            </control>
          </mc:Choice>
        </mc:AlternateContent>
        <mc:AlternateContent xmlns:mc="http://schemas.openxmlformats.org/markup-compatibility/2006">
          <mc:Choice Requires="x14">
            <control shapeId="179873" r:id="rId669" name="Check Box 673">
              <controlPr defaultSize="0" autoFill="0" autoLine="0" autoPict="0">
                <anchor moveWithCells="1">
                  <from>
                    <xdr:col>24</xdr:col>
                    <xdr:colOff>38100</xdr:colOff>
                    <xdr:row>49</xdr:row>
                    <xdr:rowOff>0</xdr:rowOff>
                  </from>
                  <to>
                    <xdr:col>25</xdr:col>
                    <xdr:colOff>12700</xdr:colOff>
                    <xdr:row>49</xdr:row>
                    <xdr:rowOff>190500</xdr:rowOff>
                  </to>
                </anchor>
              </controlPr>
            </control>
          </mc:Choice>
        </mc:AlternateContent>
        <mc:AlternateContent xmlns:mc="http://schemas.openxmlformats.org/markup-compatibility/2006">
          <mc:Choice Requires="x14">
            <control shapeId="179874" r:id="rId670" name="Check Box 674">
              <controlPr defaultSize="0" autoFill="0" autoLine="0" autoPict="0">
                <anchor moveWithCells="1">
                  <from>
                    <xdr:col>42</xdr:col>
                    <xdr:colOff>0</xdr:colOff>
                    <xdr:row>49</xdr:row>
                    <xdr:rowOff>0</xdr:rowOff>
                  </from>
                  <to>
                    <xdr:col>42</xdr:col>
                    <xdr:colOff>234950</xdr:colOff>
                    <xdr:row>49</xdr:row>
                    <xdr:rowOff>190500</xdr:rowOff>
                  </to>
                </anchor>
              </controlPr>
            </control>
          </mc:Choice>
        </mc:AlternateContent>
        <mc:AlternateContent xmlns:mc="http://schemas.openxmlformats.org/markup-compatibility/2006">
          <mc:Choice Requires="x14">
            <control shapeId="179875" r:id="rId671" name="Check Box 675">
              <controlPr defaultSize="0" autoFill="0" autoLine="0" autoPict="0">
                <anchor moveWithCells="1">
                  <from>
                    <xdr:col>42</xdr:col>
                    <xdr:colOff>0</xdr:colOff>
                    <xdr:row>49</xdr:row>
                    <xdr:rowOff>0</xdr:rowOff>
                  </from>
                  <to>
                    <xdr:col>42</xdr:col>
                    <xdr:colOff>234950</xdr:colOff>
                    <xdr:row>49</xdr:row>
                    <xdr:rowOff>190500</xdr:rowOff>
                  </to>
                </anchor>
              </controlPr>
            </control>
          </mc:Choice>
        </mc:AlternateContent>
        <mc:AlternateContent xmlns:mc="http://schemas.openxmlformats.org/markup-compatibility/2006">
          <mc:Choice Requires="x14">
            <control shapeId="179876" r:id="rId672" name="Check Box 676">
              <controlPr defaultSize="0" autoFill="0" autoLine="0" autoPict="0">
                <anchor moveWithCells="1">
                  <from>
                    <xdr:col>42</xdr:col>
                    <xdr:colOff>0</xdr:colOff>
                    <xdr:row>49</xdr:row>
                    <xdr:rowOff>0</xdr:rowOff>
                  </from>
                  <to>
                    <xdr:col>42</xdr:col>
                    <xdr:colOff>234950</xdr:colOff>
                    <xdr:row>49</xdr:row>
                    <xdr:rowOff>190500</xdr:rowOff>
                  </to>
                </anchor>
              </controlPr>
            </control>
          </mc:Choice>
        </mc:AlternateContent>
        <mc:AlternateContent xmlns:mc="http://schemas.openxmlformats.org/markup-compatibility/2006">
          <mc:Choice Requires="x14">
            <control shapeId="179877" r:id="rId673" name="Check Box 677">
              <controlPr defaultSize="0" autoFill="0" autoLine="0" autoPict="0">
                <anchor moveWithCells="1">
                  <from>
                    <xdr:col>42</xdr:col>
                    <xdr:colOff>0</xdr:colOff>
                    <xdr:row>49</xdr:row>
                    <xdr:rowOff>0</xdr:rowOff>
                  </from>
                  <to>
                    <xdr:col>42</xdr:col>
                    <xdr:colOff>234950</xdr:colOff>
                    <xdr:row>49</xdr:row>
                    <xdr:rowOff>190500</xdr:rowOff>
                  </to>
                </anchor>
              </controlPr>
            </control>
          </mc:Choice>
        </mc:AlternateContent>
        <mc:AlternateContent xmlns:mc="http://schemas.openxmlformats.org/markup-compatibility/2006">
          <mc:Choice Requires="x14">
            <control shapeId="179878" r:id="rId674" name="Check Box 678">
              <controlPr defaultSize="0" autoFill="0" autoLine="0" autoPict="0">
                <anchor moveWithCells="1">
                  <from>
                    <xdr:col>42</xdr:col>
                    <xdr:colOff>0</xdr:colOff>
                    <xdr:row>49</xdr:row>
                    <xdr:rowOff>0</xdr:rowOff>
                  </from>
                  <to>
                    <xdr:col>42</xdr:col>
                    <xdr:colOff>234950</xdr:colOff>
                    <xdr:row>49</xdr:row>
                    <xdr:rowOff>190500</xdr:rowOff>
                  </to>
                </anchor>
              </controlPr>
            </control>
          </mc:Choice>
        </mc:AlternateContent>
        <mc:AlternateContent xmlns:mc="http://schemas.openxmlformats.org/markup-compatibility/2006">
          <mc:Choice Requires="x14">
            <control shapeId="179879" r:id="rId675" name="Check Box 679">
              <controlPr defaultSize="0" autoFill="0" autoLine="0" autoPict="0">
                <anchor moveWithCells="1">
                  <from>
                    <xdr:col>42</xdr:col>
                    <xdr:colOff>0</xdr:colOff>
                    <xdr:row>49</xdr:row>
                    <xdr:rowOff>0</xdr:rowOff>
                  </from>
                  <to>
                    <xdr:col>42</xdr:col>
                    <xdr:colOff>234950</xdr:colOff>
                    <xdr:row>49</xdr:row>
                    <xdr:rowOff>190500</xdr:rowOff>
                  </to>
                </anchor>
              </controlPr>
            </control>
          </mc:Choice>
        </mc:AlternateContent>
        <mc:AlternateContent xmlns:mc="http://schemas.openxmlformats.org/markup-compatibility/2006">
          <mc:Choice Requires="x14">
            <control shapeId="179880" r:id="rId676" name="Check Box 680">
              <controlPr defaultSize="0" autoFill="0" autoLine="0" autoPict="0">
                <anchor moveWithCells="1">
                  <from>
                    <xdr:col>42</xdr:col>
                    <xdr:colOff>0</xdr:colOff>
                    <xdr:row>49</xdr:row>
                    <xdr:rowOff>0</xdr:rowOff>
                  </from>
                  <to>
                    <xdr:col>42</xdr:col>
                    <xdr:colOff>234950</xdr:colOff>
                    <xdr:row>49</xdr:row>
                    <xdr:rowOff>190500</xdr:rowOff>
                  </to>
                </anchor>
              </controlPr>
            </control>
          </mc:Choice>
        </mc:AlternateContent>
        <mc:AlternateContent xmlns:mc="http://schemas.openxmlformats.org/markup-compatibility/2006">
          <mc:Choice Requires="x14">
            <control shapeId="179881" r:id="rId677" name="Check Box 681">
              <controlPr defaultSize="0" autoFill="0" autoLine="0" autoPict="0">
                <anchor moveWithCells="1">
                  <from>
                    <xdr:col>42</xdr:col>
                    <xdr:colOff>0</xdr:colOff>
                    <xdr:row>49</xdr:row>
                    <xdr:rowOff>0</xdr:rowOff>
                  </from>
                  <to>
                    <xdr:col>42</xdr:col>
                    <xdr:colOff>234950</xdr:colOff>
                    <xdr:row>49</xdr:row>
                    <xdr:rowOff>190500</xdr:rowOff>
                  </to>
                </anchor>
              </controlPr>
            </control>
          </mc:Choice>
        </mc:AlternateContent>
        <mc:AlternateContent xmlns:mc="http://schemas.openxmlformats.org/markup-compatibility/2006">
          <mc:Choice Requires="x14">
            <control shapeId="179882" r:id="rId678" name="Check Box 682">
              <controlPr defaultSize="0" autoFill="0" autoLine="0" autoPict="0">
                <anchor moveWithCells="1">
                  <from>
                    <xdr:col>42</xdr:col>
                    <xdr:colOff>0</xdr:colOff>
                    <xdr:row>49</xdr:row>
                    <xdr:rowOff>0</xdr:rowOff>
                  </from>
                  <to>
                    <xdr:col>42</xdr:col>
                    <xdr:colOff>234950</xdr:colOff>
                    <xdr:row>49</xdr:row>
                    <xdr:rowOff>190500</xdr:rowOff>
                  </to>
                </anchor>
              </controlPr>
            </control>
          </mc:Choice>
        </mc:AlternateContent>
        <mc:AlternateContent xmlns:mc="http://schemas.openxmlformats.org/markup-compatibility/2006">
          <mc:Choice Requires="x14">
            <control shapeId="179883" r:id="rId679" name="Check Box 683">
              <controlPr defaultSize="0" autoFill="0" autoLine="0" autoPict="0">
                <anchor moveWithCells="1">
                  <from>
                    <xdr:col>42</xdr:col>
                    <xdr:colOff>0</xdr:colOff>
                    <xdr:row>49</xdr:row>
                    <xdr:rowOff>0</xdr:rowOff>
                  </from>
                  <to>
                    <xdr:col>42</xdr:col>
                    <xdr:colOff>234950</xdr:colOff>
                    <xdr:row>49</xdr:row>
                    <xdr:rowOff>190500</xdr:rowOff>
                  </to>
                </anchor>
              </controlPr>
            </control>
          </mc:Choice>
        </mc:AlternateContent>
        <mc:AlternateContent xmlns:mc="http://schemas.openxmlformats.org/markup-compatibility/2006">
          <mc:Choice Requires="x14">
            <control shapeId="179884" r:id="rId680" name="Check Box 684">
              <controlPr defaultSize="0" autoFill="0" autoLine="0" autoPict="0">
                <anchor moveWithCells="1">
                  <from>
                    <xdr:col>42</xdr:col>
                    <xdr:colOff>0</xdr:colOff>
                    <xdr:row>49</xdr:row>
                    <xdr:rowOff>0</xdr:rowOff>
                  </from>
                  <to>
                    <xdr:col>42</xdr:col>
                    <xdr:colOff>234950</xdr:colOff>
                    <xdr:row>49</xdr:row>
                    <xdr:rowOff>190500</xdr:rowOff>
                  </to>
                </anchor>
              </controlPr>
            </control>
          </mc:Choice>
        </mc:AlternateContent>
        <mc:AlternateContent xmlns:mc="http://schemas.openxmlformats.org/markup-compatibility/2006">
          <mc:Choice Requires="x14">
            <control shapeId="179885" r:id="rId681" name="Check Box 685">
              <controlPr defaultSize="0" autoFill="0" autoLine="0" autoPict="0">
                <anchor moveWithCells="1">
                  <from>
                    <xdr:col>42</xdr:col>
                    <xdr:colOff>0</xdr:colOff>
                    <xdr:row>49</xdr:row>
                    <xdr:rowOff>0</xdr:rowOff>
                  </from>
                  <to>
                    <xdr:col>42</xdr:col>
                    <xdr:colOff>234950</xdr:colOff>
                    <xdr:row>49</xdr:row>
                    <xdr:rowOff>190500</xdr:rowOff>
                  </to>
                </anchor>
              </controlPr>
            </control>
          </mc:Choice>
        </mc:AlternateContent>
        <mc:AlternateContent xmlns:mc="http://schemas.openxmlformats.org/markup-compatibility/2006">
          <mc:Choice Requires="x14">
            <control shapeId="179886" r:id="rId682" name="Check Box 686">
              <controlPr defaultSize="0" autoFill="0" autoLine="0" autoPict="0">
                <anchor moveWithCells="1">
                  <from>
                    <xdr:col>42</xdr:col>
                    <xdr:colOff>0</xdr:colOff>
                    <xdr:row>49</xdr:row>
                    <xdr:rowOff>0</xdr:rowOff>
                  </from>
                  <to>
                    <xdr:col>42</xdr:col>
                    <xdr:colOff>234950</xdr:colOff>
                    <xdr:row>49</xdr:row>
                    <xdr:rowOff>190500</xdr:rowOff>
                  </to>
                </anchor>
              </controlPr>
            </control>
          </mc:Choice>
        </mc:AlternateContent>
        <mc:AlternateContent xmlns:mc="http://schemas.openxmlformats.org/markup-compatibility/2006">
          <mc:Choice Requires="x14">
            <control shapeId="179887" r:id="rId683" name="Check Box 687">
              <controlPr defaultSize="0" autoFill="0" autoLine="0" autoPict="0">
                <anchor moveWithCells="1">
                  <from>
                    <xdr:col>42</xdr:col>
                    <xdr:colOff>0</xdr:colOff>
                    <xdr:row>49</xdr:row>
                    <xdr:rowOff>0</xdr:rowOff>
                  </from>
                  <to>
                    <xdr:col>42</xdr:col>
                    <xdr:colOff>234950</xdr:colOff>
                    <xdr:row>49</xdr:row>
                    <xdr:rowOff>190500</xdr:rowOff>
                  </to>
                </anchor>
              </controlPr>
            </control>
          </mc:Choice>
        </mc:AlternateContent>
        <mc:AlternateContent xmlns:mc="http://schemas.openxmlformats.org/markup-compatibility/2006">
          <mc:Choice Requires="x14">
            <control shapeId="179888" r:id="rId684" name="Check Box 688">
              <controlPr defaultSize="0" autoFill="0" autoLine="0" autoPict="0">
                <anchor moveWithCells="1">
                  <from>
                    <xdr:col>42</xdr:col>
                    <xdr:colOff>0</xdr:colOff>
                    <xdr:row>49</xdr:row>
                    <xdr:rowOff>0</xdr:rowOff>
                  </from>
                  <to>
                    <xdr:col>42</xdr:col>
                    <xdr:colOff>234950</xdr:colOff>
                    <xdr:row>49</xdr:row>
                    <xdr:rowOff>190500</xdr:rowOff>
                  </to>
                </anchor>
              </controlPr>
            </control>
          </mc:Choice>
        </mc:AlternateContent>
        <mc:AlternateContent xmlns:mc="http://schemas.openxmlformats.org/markup-compatibility/2006">
          <mc:Choice Requires="x14">
            <control shapeId="179889" r:id="rId685" name="Check Box 689">
              <controlPr defaultSize="0" autoFill="0" autoLine="0" autoPict="0">
                <anchor moveWithCells="1">
                  <from>
                    <xdr:col>42</xdr:col>
                    <xdr:colOff>0</xdr:colOff>
                    <xdr:row>49</xdr:row>
                    <xdr:rowOff>0</xdr:rowOff>
                  </from>
                  <to>
                    <xdr:col>42</xdr:col>
                    <xdr:colOff>234950</xdr:colOff>
                    <xdr:row>49</xdr:row>
                    <xdr:rowOff>190500</xdr:rowOff>
                  </to>
                </anchor>
              </controlPr>
            </control>
          </mc:Choice>
        </mc:AlternateContent>
        <mc:AlternateContent xmlns:mc="http://schemas.openxmlformats.org/markup-compatibility/2006">
          <mc:Choice Requires="x14">
            <control shapeId="179890" r:id="rId686" name="Check Box 690">
              <controlPr defaultSize="0" autoFill="0" autoLine="0" autoPict="0">
                <anchor moveWithCells="1">
                  <from>
                    <xdr:col>42</xdr:col>
                    <xdr:colOff>0</xdr:colOff>
                    <xdr:row>49</xdr:row>
                    <xdr:rowOff>0</xdr:rowOff>
                  </from>
                  <to>
                    <xdr:col>42</xdr:col>
                    <xdr:colOff>234950</xdr:colOff>
                    <xdr:row>49</xdr:row>
                    <xdr:rowOff>190500</xdr:rowOff>
                  </to>
                </anchor>
              </controlPr>
            </control>
          </mc:Choice>
        </mc:AlternateContent>
        <mc:AlternateContent xmlns:mc="http://schemas.openxmlformats.org/markup-compatibility/2006">
          <mc:Choice Requires="x14">
            <control shapeId="179891" r:id="rId687" name="Check Box 691">
              <controlPr defaultSize="0" autoFill="0" autoLine="0" autoPict="0">
                <anchor moveWithCells="1">
                  <from>
                    <xdr:col>42</xdr:col>
                    <xdr:colOff>0</xdr:colOff>
                    <xdr:row>49</xdr:row>
                    <xdr:rowOff>0</xdr:rowOff>
                  </from>
                  <to>
                    <xdr:col>42</xdr:col>
                    <xdr:colOff>234950</xdr:colOff>
                    <xdr:row>49</xdr:row>
                    <xdr:rowOff>190500</xdr:rowOff>
                  </to>
                </anchor>
              </controlPr>
            </control>
          </mc:Choice>
        </mc:AlternateContent>
        <mc:AlternateContent xmlns:mc="http://schemas.openxmlformats.org/markup-compatibility/2006">
          <mc:Choice Requires="x14">
            <control shapeId="179892" r:id="rId688" name="Check Box 692">
              <controlPr defaultSize="0" autoFill="0" autoLine="0" autoPict="0">
                <anchor moveWithCells="1">
                  <from>
                    <xdr:col>24</xdr:col>
                    <xdr:colOff>38100</xdr:colOff>
                    <xdr:row>41</xdr:row>
                    <xdr:rowOff>0</xdr:rowOff>
                  </from>
                  <to>
                    <xdr:col>25</xdr:col>
                    <xdr:colOff>12700</xdr:colOff>
                    <xdr:row>41</xdr:row>
                    <xdr:rowOff>190500</xdr:rowOff>
                  </to>
                </anchor>
              </controlPr>
            </control>
          </mc:Choice>
        </mc:AlternateContent>
        <mc:AlternateContent xmlns:mc="http://schemas.openxmlformats.org/markup-compatibility/2006">
          <mc:Choice Requires="x14">
            <control shapeId="179893" r:id="rId689" name="Check Box 693">
              <controlPr defaultSize="0" autoFill="0" autoLine="0" autoPict="0">
                <anchor moveWithCells="1">
                  <from>
                    <xdr:col>24</xdr:col>
                    <xdr:colOff>38100</xdr:colOff>
                    <xdr:row>41</xdr:row>
                    <xdr:rowOff>0</xdr:rowOff>
                  </from>
                  <to>
                    <xdr:col>25</xdr:col>
                    <xdr:colOff>12700</xdr:colOff>
                    <xdr:row>41</xdr:row>
                    <xdr:rowOff>190500</xdr:rowOff>
                  </to>
                </anchor>
              </controlPr>
            </control>
          </mc:Choice>
        </mc:AlternateContent>
        <mc:AlternateContent xmlns:mc="http://schemas.openxmlformats.org/markup-compatibility/2006">
          <mc:Choice Requires="x14">
            <control shapeId="179894" r:id="rId690" name="Check Box 694">
              <controlPr defaultSize="0" autoFill="0" autoLine="0" autoPict="0">
                <anchor moveWithCells="1">
                  <from>
                    <xdr:col>24</xdr:col>
                    <xdr:colOff>38100</xdr:colOff>
                    <xdr:row>41</xdr:row>
                    <xdr:rowOff>0</xdr:rowOff>
                  </from>
                  <to>
                    <xdr:col>25</xdr:col>
                    <xdr:colOff>12700</xdr:colOff>
                    <xdr:row>41</xdr:row>
                    <xdr:rowOff>190500</xdr:rowOff>
                  </to>
                </anchor>
              </controlPr>
            </control>
          </mc:Choice>
        </mc:AlternateContent>
        <mc:AlternateContent xmlns:mc="http://schemas.openxmlformats.org/markup-compatibility/2006">
          <mc:Choice Requires="x14">
            <control shapeId="179895" r:id="rId691" name="Check Box 695">
              <controlPr defaultSize="0" autoFill="0" autoLine="0" autoPict="0">
                <anchor moveWithCells="1">
                  <from>
                    <xdr:col>41</xdr:col>
                    <xdr:colOff>0</xdr:colOff>
                    <xdr:row>41</xdr:row>
                    <xdr:rowOff>0</xdr:rowOff>
                  </from>
                  <to>
                    <xdr:col>41</xdr:col>
                    <xdr:colOff>234950</xdr:colOff>
                    <xdr:row>41</xdr:row>
                    <xdr:rowOff>190500</xdr:rowOff>
                  </to>
                </anchor>
              </controlPr>
            </control>
          </mc:Choice>
        </mc:AlternateContent>
        <mc:AlternateContent xmlns:mc="http://schemas.openxmlformats.org/markup-compatibility/2006">
          <mc:Choice Requires="x14">
            <control shapeId="179896" r:id="rId692" name="Check Box 696">
              <controlPr defaultSize="0" autoFill="0" autoLine="0" autoPict="0">
                <anchor moveWithCells="1">
                  <from>
                    <xdr:col>41</xdr:col>
                    <xdr:colOff>0</xdr:colOff>
                    <xdr:row>41</xdr:row>
                    <xdr:rowOff>0</xdr:rowOff>
                  </from>
                  <to>
                    <xdr:col>41</xdr:col>
                    <xdr:colOff>234950</xdr:colOff>
                    <xdr:row>41</xdr:row>
                    <xdr:rowOff>190500</xdr:rowOff>
                  </to>
                </anchor>
              </controlPr>
            </control>
          </mc:Choice>
        </mc:AlternateContent>
        <mc:AlternateContent xmlns:mc="http://schemas.openxmlformats.org/markup-compatibility/2006">
          <mc:Choice Requires="x14">
            <control shapeId="179897" r:id="rId693" name="Check Box 697">
              <controlPr defaultSize="0" autoFill="0" autoLine="0" autoPict="0">
                <anchor moveWithCells="1">
                  <from>
                    <xdr:col>41</xdr:col>
                    <xdr:colOff>0</xdr:colOff>
                    <xdr:row>41</xdr:row>
                    <xdr:rowOff>0</xdr:rowOff>
                  </from>
                  <to>
                    <xdr:col>41</xdr:col>
                    <xdr:colOff>234950</xdr:colOff>
                    <xdr:row>41</xdr:row>
                    <xdr:rowOff>190500</xdr:rowOff>
                  </to>
                </anchor>
              </controlPr>
            </control>
          </mc:Choice>
        </mc:AlternateContent>
        <mc:AlternateContent xmlns:mc="http://schemas.openxmlformats.org/markup-compatibility/2006">
          <mc:Choice Requires="x14">
            <control shapeId="179898" r:id="rId694" name="Check Box 698">
              <controlPr defaultSize="0" autoFill="0" autoLine="0" autoPict="0">
                <anchor moveWithCells="1">
                  <from>
                    <xdr:col>41</xdr:col>
                    <xdr:colOff>0</xdr:colOff>
                    <xdr:row>41</xdr:row>
                    <xdr:rowOff>0</xdr:rowOff>
                  </from>
                  <to>
                    <xdr:col>41</xdr:col>
                    <xdr:colOff>234950</xdr:colOff>
                    <xdr:row>41</xdr:row>
                    <xdr:rowOff>190500</xdr:rowOff>
                  </to>
                </anchor>
              </controlPr>
            </control>
          </mc:Choice>
        </mc:AlternateContent>
        <mc:AlternateContent xmlns:mc="http://schemas.openxmlformats.org/markup-compatibility/2006">
          <mc:Choice Requires="x14">
            <control shapeId="179899" r:id="rId695" name="Check Box 699">
              <controlPr defaultSize="0" autoFill="0" autoLine="0" autoPict="0">
                <anchor moveWithCells="1">
                  <from>
                    <xdr:col>41</xdr:col>
                    <xdr:colOff>0</xdr:colOff>
                    <xdr:row>41</xdr:row>
                    <xdr:rowOff>0</xdr:rowOff>
                  </from>
                  <to>
                    <xdr:col>41</xdr:col>
                    <xdr:colOff>234950</xdr:colOff>
                    <xdr:row>41</xdr:row>
                    <xdr:rowOff>190500</xdr:rowOff>
                  </to>
                </anchor>
              </controlPr>
            </control>
          </mc:Choice>
        </mc:AlternateContent>
        <mc:AlternateContent xmlns:mc="http://schemas.openxmlformats.org/markup-compatibility/2006">
          <mc:Choice Requires="x14">
            <control shapeId="179900" r:id="rId696" name="Check Box 700">
              <controlPr defaultSize="0" autoFill="0" autoLine="0" autoPict="0">
                <anchor moveWithCells="1">
                  <from>
                    <xdr:col>41</xdr:col>
                    <xdr:colOff>0</xdr:colOff>
                    <xdr:row>41</xdr:row>
                    <xdr:rowOff>0</xdr:rowOff>
                  </from>
                  <to>
                    <xdr:col>41</xdr:col>
                    <xdr:colOff>234950</xdr:colOff>
                    <xdr:row>41</xdr:row>
                    <xdr:rowOff>190500</xdr:rowOff>
                  </to>
                </anchor>
              </controlPr>
            </control>
          </mc:Choice>
        </mc:AlternateContent>
        <mc:AlternateContent xmlns:mc="http://schemas.openxmlformats.org/markup-compatibility/2006">
          <mc:Choice Requires="x14">
            <control shapeId="179901" r:id="rId697" name="Check Box 701">
              <controlPr defaultSize="0" autoFill="0" autoLine="0" autoPict="0">
                <anchor moveWithCells="1">
                  <from>
                    <xdr:col>41</xdr:col>
                    <xdr:colOff>0</xdr:colOff>
                    <xdr:row>41</xdr:row>
                    <xdr:rowOff>0</xdr:rowOff>
                  </from>
                  <to>
                    <xdr:col>41</xdr:col>
                    <xdr:colOff>234950</xdr:colOff>
                    <xdr:row>41</xdr:row>
                    <xdr:rowOff>190500</xdr:rowOff>
                  </to>
                </anchor>
              </controlPr>
            </control>
          </mc:Choice>
        </mc:AlternateContent>
        <mc:AlternateContent xmlns:mc="http://schemas.openxmlformats.org/markup-compatibility/2006">
          <mc:Choice Requires="x14">
            <control shapeId="179902" r:id="rId698" name="Check Box 702">
              <controlPr defaultSize="0" autoFill="0" autoLine="0" autoPict="0">
                <anchor moveWithCells="1">
                  <from>
                    <xdr:col>41</xdr:col>
                    <xdr:colOff>0</xdr:colOff>
                    <xdr:row>41</xdr:row>
                    <xdr:rowOff>0</xdr:rowOff>
                  </from>
                  <to>
                    <xdr:col>41</xdr:col>
                    <xdr:colOff>234950</xdr:colOff>
                    <xdr:row>41</xdr:row>
                    <xdr:rowOff>190500</xdr:rowOff>
                  </to>
                </anchor>
              </controlPr>
            </control>
          </mc:Choice>
        </mc:AlternateContent>
        <mc:AlternateContent xmlns:mc="http://schemas.openxmlformats.org/markup-compatibility/2006">
          <mc:Choice Requires="x14">
            <control shapeId="179903" r:id="rId699" name="Check Box 703">
              <controlPr defaultSize="0" autoFill="0" autoLine="0" autoPict="0">
                <anchor moveWithCells="1">
                  <from>
                    <xdr:col>41</xdr:col>
                    <xdr:colOff>0</xdr:colOff>
                    <xdr:row>41</xdr:row>
                    <xdr:rowOff>0</xdr:rowOff>
                  </from>
                  <to>
                    <xdr:col>41</xdr:col>
                    <xdr:colOff>234950</xdr:colOff>
                    <xdr:row>41</xdr:row>
                    <xdr:rowOff>190500</xdr:rowOff>
                  </to>
                </anchor>
              </controlPr>
            </control>
          </mc:Choice>
        </mc:AlternateContent>
        <mc:AlternateContent xmlns:mc="http://schemas.openxmlformats.org/markup-compatibility/2006">
          <mc:Choice Requires="x14">
            <control shapeId="179904" r:id="rId700" name="Check Box 704">
              <controlPr defaultSize="0" autoFill="0" autoLine="0" autoPict="0">
                <anchor moveWithCells="1">
                  <from>
                    <xdr:col>41</xdr:col>
                    <xdr:colOff>0</xdr:colOff>
                    <xdr:row>41</xdr:row>
                    <xdr:rowOff>0</xdr:rowOff>
                  </from>
                  <to>
                    <xdr:col>41</xdr:col>
                    <xdr:colOff>234950</xdr:colOff>
                    <xdr:row>41</xdr:row>
                    <xdr:rowOff>190500</xdr:rowOff>
                  </to>
                </anchor>
              </controlPr>
            </control>
          </mc:Choice>
        </mc:AlternateContent>
        <mc:AlternateContent xmlns:mc="http://schemas.openxmlformats.org/markup-compatibility/2006">
          <mc:Choice Requires="x14">
            <control shapeId="179905" r:id="rId701" name="Check Box 705">
              <controlPr defaultSize="0" autoFill="0" autoLine="0" autoPict="0">
                <anchor moveWithCells="1">
                  <from>
                    <xdr:col>41</xdr:col>
                    <xdr:colOff>0</xdr:colOff>
                    <xdr:row>41</xdr:row>
                    <xdr:rowOff>0</xdr:rowOff>
                  </from>
                  <to>
                    <xdr:col>41</xdr:col>
                    <xdr:colOff>234950</xdr:colOff>
                    <xdr:row>41</xdr:row>
                    <xdr:rowOff>190500</xdr:rowOff>
                  </to>
                </anchor>
              </controlPr>
            </control>
          </mc:Choice>
        </mc:AlternateContent>
        <mc:AlternateContent xmlns:mc="http://schemas.openxmlformats.org/markup-compatibility/2006">
          <mc:Choice Requires="x14">
            <control shapeId="179906" r:id="rId702" name="Check Box 706">
              <controlPr defaultSize="0" autoFill="0" autoLine="0" autoPict="0">
                <anchor moveWithCells="1">
                  <from>
                    <xdr:col>41</xdr:col>
                    <xdr:colOff>0</xdr:colOff>
                    <xdr:row>41</xdr:row>
                    <xdr:rowOff>0</xdr:rowOff>
                  </from>
                  <to>
                    <xdr:col>41</xdr:col>
                    <xdr:colOff>234950</xdr:colOff>
                    <xdr:row>41</xdr:row>
                    <xdr:rowOff>190500</xdr:rowOff>
                  </to>
                </anchor>
              </controlPr>
            </control>
          </mc:Choice>
        </mc:AlternateContent>
        <mc:AlternateContent xmlns:mc="http://schemas.openxmlformats.org/markup-compatibility/2006">
          <mc:Choice Requires="x14">
            <control shapeId="179907" r:id="rId703" name="Check Box 707">
              <controlPr defaultSize="0" autoFill="0" autoLine="0" autoPict="0">
                <anchor moveWithCells="1">
                  <from>
                    <xdr:col>41</xdr:col>
                    <xdr:colOff>0</xdr:colOff>
                    <xdr:row>41</xdr:row>
                    <xdr:rowOff>0</xdr:rowOff>
                  </from>
                  <to>
                    <xdr:col>41</xdr:col>
                    <xdr:colOff>234950</xdr:colOff>
                    <xdr:row>41</xdr:row>
                    <xdr:rowOff>190500</xdr:rowOff>
                  </to>
                </anchor>
              </controlPr>
            </control>
          </mc:Choice>
        </mc:AlternateContent>
        <mc:AlternateContent xmlns:mc="http://schemas.openxmlformats.org/markup-compatibility/2006">
          <mc:Choice Requires="x14">
            <control shapeId="179908" r:id="rId704" name="Check Box 708">
              <controlPr defaultSize="0" autoFill="0" autoLine="0" autoPict="0">
                <anchor moveWithCells="1">
                  <from>
                    <xdr:col>41</xdr:col>
                    <xdr:colOff>0</xdr:colOff>
                    <xdr:row>41</xdr:row>
                    <xdr:rowOff>0</xdr:rowOff>
                  </from>
                  <to>
                    <xdr:col>41</xdr:col>
                    <xdr:colOff>234950</xdr:colOff>
                    <xdr:row>41</xdr:row>
                    <xdr:rowOff>190500</xdr:rowOff>
                  </to>
                </anchor>
              </controlPr>
            </control>
          </mc:Choice>
        </mc:AlternateContent>
        <mc:AlternateContent xmlns:mc="http://schemas.openxmlformats.org/markup-compatibility/2006">
          <mc:Choice Requires="x14">
            <control shapeId="179909" r:id="rId705" name="Check Box 709">
              <controlPr defaultSize="0" autoFill="0" autoLine="0" autoPict="0">
                <anchor moveWithCells="1">
                  <from>
                    <xdr:col>41</xdr:col>
                    <xdr:colOff>0</xdr:colOff>
                    <xdr:row>41</xdr:row>
                    <xdr:rowOff>0</xdr:rowOff>
                  </from>
                  <to>
                    <xdr:col>41</xdr:col>
                    <xdr:colOff>234950</xdr:colOff>
                    <xdr:row>41</xdr:row>
                    <xdr:rowOff>190500</xdr:rowOff>
                  </to>
                </anchor>
              </controlPr>
            </control>
          </mc:Choice>
        </mc:AlternateContent>
        <mc:AlternateContent xmlns:mc="http://schemas.openxmlformats.org/markup-compatibility/2006">
          <mc:Choice Requires="x14">
            <control shapeId="179910" r:id="rId706" name="Check Box 710">
              <controlPr defaultSize="0" autoFill="0" autoLine="0" autoPict="0">
                <anchor moveWithCells="1">
                  <from>
                    <xdr:col>41</xdr:col>
                    <xdr:colOff>0</xdr:colOff>
                    <xdr:row>41</xdr:row>
                    <xdr:rowOff>0</xdr:rowOff>
                  </from>
                  <to>
                    <xdr:col>41</xdr:col>
                    <xdr:colOff>234950</xdr:colOff>
                    <xdr:row>41</xdr:row>
                    <xdr:rowOff>190500</xdr:rowOff>
                  </to>
                </anchor>
              </controlPr>
            </control>
          </mc:Choice>
        </mc:AlternateContent>
        <mc:AlternateContent xmlns:mc="http://schemas.openxmlformats.org/markup-compatibility/2006">
          <mc:Choice Requires="x14">
            <control shapeId="179911" r:id="rId707" name="Check Box 711">
              <controlPr defaultSize="0" autoFill="0" autoLine="0" autoPict="0">
                <anchor moveWithCells="1">
                  <from>
                    <xdr:col>41</xdr:col>
                    <xdr:colOff>0</xdr:colOff>
                    <xdr:row>41</xdr:row>
                    <xdr:rowOff>0</xdr:rowOff>
                  </from>
                  <to>
                    <xdr:col>41</xdr:col>
                    <xdr:colOff>234950</xdr:colOff>
                    <xdr:row>41</xdr:row>
                    <xdr:rowOff>190500</xdr:rowOff>
                  </to>
                </anchor>
              </controlPr>
            </control>
          </mc:Choice>
        </mc:AlternateContent>
        <mc:AlternateContent xmlns:mc="http://schemas.openxmlformats.org/markup-compatibility/2006">
          <mc:Choice Requires="x14">
            <control shapeId="179912" r:id="rId708" name="Check Box 712">
              <controlPr defaultSize="0" autoFill="0" autoLine="0" autoPict="0">
                <anchor moveWithCells="1">
                  <from>
                    <xdr:col>41</xdr:col>
                    <xdr:colOff>0</xdr:colOff>
                    <xdr:row>41</xdr:row>
                    <xdr:rowOff>0</xdr:rowOff>
                  </from>
                  <to>
                    <xdr:col>41</xdr:col>
                    <xdr:colOff>234950</xdr:colOff>
                    <xdr:row>41</xdr:row>
                    <xdr:rowOff>190500</xdr:rowOff>
                  </to>
                </anchor>
              </controlPr>
            </control>
          </mc:Choice>
        </mc:AlternateContent>
        <mc:AlternateContent xmlns:mc="http://schemas.openxmlformats.org/markup-compatibility/2006">
          <mc:Choice Requires="x14">
            <control shapeId="179913" r:id="rId709" name="Check Box 713">
              <controlPr defaultSize="0" autoFill="0" autoLine="0" autoPict="0">
                <anchor moveWithCells="1">
                  <from>
                    <xdr:col>24</xdr:col>
                    <xdr:colOff>38100</xdr:colOff>
                    <xdr:row>49</xdr:row>
                    <xdr:rowOff>0</xdr:rowOff>
                  </from>
                  <to>
                    <xdr:col>25</xdr:col>
                    <xdr:colOff>12700</xdr:colOff>
                    <xdr:row>49</xdr:row>
                    <xdr:rowOff>190500</xdr:rowOff>
                  </to>
                </anchor>
              </controlPr>
            </control>
          </mc:Choice>
        </mc:AlternateContent>
        <mc:AlternateContent xmlns:mc="http://schemas.openxmlformats.org/markup-compatibility/2006">
          <mc:Choice Requires="x14">
            <control shapeId="179914" r:id="rId710" name="Check Box 714">
              <controlPr defaultSize="0" autoFill="0" autoLine="0" autoPict="0">
                <anchor moveWithCells="1">
                  <from>
                    <xdr:col>24</xdr:col>
                    <xdr:colOff>38100</xdr:colOff>
                    <xdr:row>49</xdr:row>
                    <xdr:rowOff>0</xdr:rowOff>
                  </from>
                  <to>
                    <xdr:col>25</xdr:col>
                    <xdr:colOff>12700</xdr:colOff>
                    <xdr:row>49</xdr:row>
                    <xdr:rowOff>190500</xdr:rowOff>
                  </to>
                </anchor>
              </controlPr>
            </control>
          </mc:Choice>
        </mc:AlternateContent>
        <mc:AlternateContent xmlns:mc="http://schemas.openxmlformats.org/markup-compatibility/2006">
          <mc:Choice Requires="x14">
            <control shapeId="179915" r:id="rId711" name="Check Box 715">
              <controlPr defaultSize="0" autoFill="0" autoLine="0" autoPict="0">
                <anchor moveWithCells="1">
                  <from>
                    <xdr:col>24</xdr:col>
                    <xdr:colOff>38100</xdr:colOff>
                    <xdr:row>49</xdr:row>
                    <xdr:rowOff>0</xdr:rowOff>
                  </from>
                  <to>
                    <xdr:col>25</xdr:col>
                    <xdr:colOff>12700</xdr:colOff>
                    <xdr:row>49</xdr:row>
                    <xdr:rowOff>190500</xdr:rowOff>
                  </to>
                </anchor>
              </controlPr>
            </control>
          </mc:Choice>
        </mc:AlternateContent>
        <mc:AlternateContent xmlns:mc="http://schemas.openxmlformats.org/markup-compatibility/2006">
          <mc:Choice Requires="x14">
            <control shapeId="179916" r:id="rId712" name="Check Box 716">
              <controlPr defaultSize="0" autoFill="0" autoLine="0" autoPict="0">
                <anchor moveWithCells="1">
                  <from>
                    <xdr:col>41</xdr:col>
                    <xdr:colOff>0</xdr:colOff>
                    <xdr:row>49</xdr:row>
                    <xdr:rowOff>0</xdr:rowOff>
                  </from>
                  <to>
                    <xdr:col>41</xdr:col>
                    <xdr:colOff>234950</xdr:colOff>
                    <xdr:row>49</xdr:row>
                    <xdr:rowOff>190500</xdr:rowOff>
                  </to>
                </anchor>
              </controlPr>
            </control>
          </mc:Choice>
        </mc:AlternateContent>
        <mc:AlternateContent xmlns:mc="http://schemas.openxmlformats.org/markup-compatibility/2006">
          <mc:Choice Requires="x14">
            <control shapeId="179917" r:id="rId713" name="Check Box 717">
              <controlPr defaultSize="0" autoFill="0" autoLine="0" autoPict="0">
                <anchor moveWithCells="1">
                  <from>
                    <xdr:col>41</xdr:col>
                    <xdr:colOff>0</xdr:colOff>
                    <xdr:row>49</xdr:row>
                    <xdr:rowOff>0</xdr:rowOff>
                  </from>
                  <to>
                    <xdr:col>41</xdr:col>
                    <xdr:colOff>234950</xdr:colOff>
                    <xdr:row>49</xdr:row>
                    <xdr:rowOff>190500</xdr:rowOff>
                  </to>
                </anchor>
              </controlPr>
            </control>
          </mc:Choice>
        </mc:AlternateContent>
        <mc:AlternateContent xmlns:mc="http://schemas.openxmlformats.org/markup-compatibility/2006">
          <mc:Choice Requires="x14">
            <control shapeId="179918" r:id="rId714" name="Check Box 718">
              <controlPr defaultSize="0" autoFill="0" autoLine="0" autoPict="0">
                <anchor moveWithCells="1">
                  <from>
                    <xdr:col>41</xdr:col>
                    <xdr:colOff>0</xdr:colOff>
                    <xdr:row>49</xdr:row>
                    <xdr:rowOff>0</xdr:rowOff>
                  </from>
                  <to>
                    <xdr:col>41</xdr:col>
                    <xdr:colOff>234950</xdr:colOff>
                    <xdr:row>49</xdr:row>
                    <xdr:rowOff>190500</xdr:rowOff>
                  </to>
                </anchor>
              </controlPr>
            </control>
          </mc:Choice>
        </mc:AlternateContent>
        <mc:AlternateContent xmlns:mc="http://schemas.openxmlformats.org/markup-compatibility/2006">
          <mc:Choice Requires="x14">
            <control shapeId="179919" r:id="rId715" name="Check Box 719">
              <controlPr defaultSize="0" autoFill="0" autoLine="0" autoPict="0">
                <anchor moveWithCells="1">
                  <from>
                    <xdr:col>41</xdr:col>
                    <xdr:colOff>0</xdr:colOff>
                    <xdr:row>49</xdr:row>
                    <xdr:rowOff>0</xdr:rowOff>
                  </from>
                  <to>
                    <xdr:col>41</xdr:col>
                    <xdr:colOff>234950</xdr:colOff>
                    <xdr:row>49</xdr:row>
                    <xdr:rowOff>190500</xdr:rowOff>
                  </to>
                </anchor>
              </controlPr>
            </control>
          </mc:Choice>
        </mc:AlternateContent>
        <mc:AlternateContent xmlns:mc="http://schemas.openxmlformats.org/markup-compatibility/2006">
          <mc:Choice Requires="x14">
            <control shapeId="179920" r:id="rId716" name="Check Box 720">
              <controlPr defaultSize="0" autoFill="0" autoLine="0" autoPict="0">
                <anchor moveWithCells="1">
                  <from>
                    <xdr:col>41</xdr:col>
                    <xdr:colOff>0</xdr:colOff>
                    <xdr:row>49</xdr:row>
                    <xdr:rowOff>0</xdr:rowOff>
                  </from>
                  <to>
                    <xdr:col>41</xdr:col>
                    <xdr:colOff>234950</xdr:colOff>
                    <xdr:row>49</xdr:row>
                    <xdr:rowOff>190500</xdr:rowOff>
                  </to>
                </anchor>
              </controlPr>
            </control>
          </mc:Choice>
        </mc:AlternateContent>
        <mc:AlternateContent xmlns:mc="http://schemas.openxmlformats.org/markup-compatibility/2006">
          <mc:Choice Requires="x14">
            <control shapeId="179921" r:id="rId717" name="Check Box 721">
              <controlPr defaultSize="0" autoFill="0" autoLine="0" autoPict="0">
                <anchor moveWithCells="1">
                  <from>
                    <xdr:col>41</xdr:col>
                    <xdr:colOff>0</xdr:colOff>
                    <xdr:row>49</xdr:row>
                    <xdr:rowOff>0</xdr:rowOff>
                  </from>
                  <to>
                    <xdr:col>41</xdr:col>
                    <xdr:colOff>234950</xdr:colOff>
                    <xdr:row>49</xdr:row>
                    <xdr:rowOff>190500</xdr:rowOff>
                  </to>
                </anchor>
              </controlPr>
            </control>
          </mc:Choice>
        </mc:AlternateContent>
        <mc:AlternateContent xmlns:mc="http://schemas.openxmlformats.org/markup-compatibility/2006">
          <mc:Choice Requires="x14">
            <control shapeId="179922" r:id="rId718" name="Check Box 722">
              <controlPr defaultSize="0" autoFill="0" autoLine="0" autoPict="0">
                <anchor moveWithCells="1">
                  <from>
                    <xdr:col>41</xdr:col>
                    <xdr:colOff>0</xdr:colOff>
                    <xdr:row>49</xdr:row>
                    <xdr:rowOff>0</xdr:rowOff>
                  </from>
                  <to>
                    <xdr:col>41</xdr:col>
                    <xdr:colOff>234950</xdr:colOff>
                    <xdr:row>49</xdr:row>
                    <xdr:rowOff>190500</xdr:rowOff>
                  </to>
                </anchor>
              </controlPr>
            </control>
          </mc:Choice>
        </mc:AlternateContent>
        <mc:AlternateContent xmlns:mc="http://schemas.openxmlformats.org/markup-compatibility/2006">
          <mc:Choice Requires="x14">
            <control shapeId="179923" r:id="rId719" name="Check Box 723">
              <controlPr defaultSize="0" autoFill="0" autoLine="0" autoPict="0">
                <anchor moveWithCells="1">
                  <from>
                    <xdr:col>41</xdr:col>
                    <xdr:colOff>0</xdr:colOff>
                    <xdr:row>49</xdr:row>
                    <xdr:rowOff>0</xdr:rowOff>
                  </from>
                  <to>
                    <xdr:col>41</xdr:col>
                    <xdr:colOff>234950</xdr:colOff>
                    <xdr:row>49</xdr:row>
                    <xdr:rowOff>190500</xdr:rowOff>
                  </to>
                </anchor>
              </controlPr>
            </control>
          </mc:Choice>
        </mc:AlternateContent>
        <mc:AlternateContent xmlns:mc="http://schemas.openxmlformats.org/markup-compatibility/2006">
          <mc:Choice Requires="x14">
            <control shapeId="179924" r:id="rId720" name="Check Box 724">
              <controlPr defaultSize="0" autoFill="0" autoLine="0" autoPict="0">
                <anchor moveWithCells="1">
                  <from>
                    <xdr:col>41</xdr:col>
                    <xdr:colOff>0</xdr:colOff>
                    <xdr:row>49</xdr:row>
                    <xdr:rowOff>0</xdr:rowOff>
                  </from>
                  <to>
                    <xdr:col>41</xdr:col>
                    <xdr:colOff>234950</xdr:colOff>
                    <xdr:row>49</xdr:row>
                    <xdr:rowOff>190500</xdr:rowOff>
                  </to>
                </anchor>
              </controlPr>
            </control>
          </mc:Choice>
        </mc:AlternateContent>
        <mc:AlternateContent xmlns:mc="http://schemas.openxmlformats.org/markup-compatibility/2006">
          <mc:Choice Requires="x14">
            <control shapeId="179925" r:id="rId721" name="Check Box 725">
              <controlPr defaultSize="0" autoFill="0" autoLine="0" autoPict="0">
                <anchor moveWithCells="1">
                  <from>
                    <xdr:col>41</xdr:col>
                    <xdr:colOff>0</xdr:colOff>
                    <xdr:row>49</xdr:row>
                    <xdr:rowOff>0</xdr:rowOff>
                  </from>
                  <to>
                    <xdr:col>41</xdr:col>
                    <xdr:colOff>234950</xdr:colOff>
                    <xdr:row>49</xdr:row>
                    <xdr:rowOff>190500</xdr:rowOff>
                  </to>
                </anchor>
              </controlPr>
            </control>
          </mc:Choice>
        </mc:AlternateContent>
        <mc:AlternateContent xmlns:mc="http://schemas.openxmlformats.org/markup-compatibility/2006">
          <mc:Choice Requires="x14">
            <control shapeId="179926" r:id="rId722" name="Check Box 726">
              <controlPr defaultSize="0" autoFill="0" autoLine="0" autoPict="0">
                <anchor moveWithCells="1">
                  <from>
                    <xdr:col>41</xdr:col>
                    <xdr:colOff>0</xdr:colOff>
                    <xdr:row>49</xdr:row>
                    <xdr:rowOff>0</xdr:rowOff>
                  </from>
                  <to>
                    <xdr:col>41</xdr:col>
                    <xdr:colOff>234950</xdr:colOff>
                    <xdr:row>49</xdr:row>
                    <xdr:rowOff>190500</xdr:rowOff>
                  </to>
                </anchor>
              </controlPr>
            </control>
          </mc:Choice>
        </mc:AlternateContent>
        <mc:AlternateContent xmlns:mc="http://schemas.openxmlformats.org/markup-compatibility/2006">
          <mc:Choice Requires="x14">
            <control shapeId="179927" r:id="rId723" name="Check Box 727">
              <controlPr defaultSize="0" autoFill="0" autoLine="0" autoPict="0">
                <anchor moveWithCells="1">
                  <from>
                    <xdr:col>41</xdr:col>
                    <xdr:colOff>0</xdr:colOff>
                    <xdr:row>49</xdr:row>
                    <xdr:rowOff>0</xdr:rowOff>
                  </from>
                  <to>
                    <xdr:col>41</xdr:col>
                    <xdr:colOff>234950</xdr:colOff>
                    <xdr:row>49</xdr:row>
                    <xdr:rowOff>190500</xdr:rowOff>
                  </to>
                </anchor>
              </controlPr>
            </control>
          </mc:Choice>
        </mc:AlternateContent>
        <mc:AlternateContent xmlns:mc="http://schemas.openxmlformats.org/markup-compatibility/2006">
          <mc:Choice Requires="x14">
            <control shapeId="179928" r:id="rId724" name="Check Box 728">
              <controlPr defaultSize="0" autoFill="0" autoLine="0" autoPict="0">
                <anchor moveWithCells="1">
                  <from>
                    <xdr:col>41</xdr:col>
                    <xdr:colOff>0</xdr:colOff>
                    <xdr:row>49</xdr:row>
                    <xdr:rowOff>0</xdr:rowOff>
                  </from>
                  <to>
                    <xdr:col>41</xdr:col>
                    <xdr:colOff>234950</xdr:colOff>
                    <xdr:row>49</xdr:row>
                    <xdr:rowOff>190500</xdr:rowOff>
                  </to>
                </anchor>
              </controlPr>
            </control>
          </mc:Choice>
        </mc:AlternateContent>
        <mc:AlternateContent xmlns:mc="http://schemas.openxmlformats.org/markup-compatibility/2006">
          <mc:Choice Requires="x14">
            <control shapeId="179929" r:id="rId725" name="Check Box 729">
              <controlPr defaultSize="0" autoFill="0" autoLine="0" autoPict="0">
                <anchor moveWithCells="1">
                  <from>
                    <xdr:col>41</xdr:col>
                    <xdr:colOff>0</xdr:colOff>
                    <xdr:row>49</xdr:row>
                    <xdr:rowOff>0</xdr:rowOff>
                  </from>
                  <to>
                    <xdr:col>41</xdr:col>
                    <xdr:colOff>234950</xdr:colOff>
                    <xdr:row>49</xdr:row>
                    <xdr:rowOff>190500</xdr:rowOff>
                  </to>
                </anchor>
              </controlPr>
            </control>
          </mc:Choice>
        </mc:AlternateContent>
        <mc:AlternateContent xmlns:mc="http://schemas.openxmlformats.org/markup-compatibility/2006">
          <mc:Choice Requires="x14">
            <control shapeId="179930" r:id="rId726" name="Check Box 730">
              <controlPr defaultSize="0" autoFill="0" autoLine="0" autoPict="0">
                <anchor moveWithCells="1">
                  <from>
                    <xdr:col>41</xdr:col>
                    <xdr:colOff>0</xdr:colOff>
                    <xdr:row>49</xdr:row>
                    <xdr:rowOff>0</xdr:rowOff>
                  </from>
                  <to>
                    <xdr:col>41</xdr:col>
                    <xdr:colOff>234950</xdr:colOff>
                    <xdr:row>49</xdr:row>
                    <xdr:rowOff>190500</xdr:rowOff>
                  </to>
                </anchor>
              </controlPr>
            </control>
          </mc:Choice>
        </mc:AlternateContent>
        <mc:AlternateContent xmlns:mc="http://schemas.openxmlformats.org/markup-compatibility/2006">
          <mc:Choice Requires="x14">
            <control shapeId="179931" r:id="rId727" name="Check Box 731">
              <controlPr defaultSize="0" autoFill="0" autoLine="0" autoPict="0">
                <anchor moveWithCells="1">
                  <from>
                    <xdr:col>41</xdr:col>
                    <xdr:colOff>0</xdr:colOff>
                    <xdr:row>49</xdr:row>
                    <xdr:rowOff>0</xdr:rowOff>
                  </from>
                  <to>
                    <xdr:col>41</xdr:col>
                    <xdr:colOff>234950</xdr:colOff>
                    <xdr:row>49</xdr:row>
                    <xdr:rowOff>190500</xdr:rowOff>
                  </to>
                </anchor>
              </controlPr>
            </control>
          </mc:Choice>
        </mc:AlternateContent>
        <mc:AlternateContent xmlns:mc="http://schemas.openxmlformats.org/markup-compatibility/2006">
          <mc:Choice Requires="x14">
            <control shapeId="179932" r:id="rId728" name="Check Box 732">
              <controlPr defaultSize="0" autoFill="0" autoLine="0" autoPict="0">
                <anchor moveWithCells="1">
                  <from>
                    <xdr:col>41</xdr:col>
                    <xdr:colOff>0</xdr:colOff>
                    <xdr:row>49</xdr:row>
                    <xdr:rowOff>0</xdr:rowOff>
                  </from>
                  <to>
                    <xdr:col>41</xdr:col>
                    <xdr:colOff>234950</xdr:colOff>
                    <xdr:row>49</xdr:row>
                    <xdr:rowOff>190500</xdr:rowOff>
                  </to>
                </anchor>
              </controlPr>
            </control>
          </mc:Choice>
        </mc:AlternateContent>
        <mc:AlternateContent xmlns:mc="http://schemas.openxmlformats.org/markup-compatibility/2006">
          <mc:Choice Requires="x14">
            <control shapeId="179933" r:id="rId729" name="Check Box 733">
              <controlPr defaultSize="0" autoFill="0" autoLine="0" autoPict="0">
                <anchor moveWithCells="1">
                  <from>
                    <xdr:col>41</xdr:col>
                    <xdr:colOff>0</xdr:colOff>
                    <xdr:row>49</xdr:row>
                    <xdr:rowOff>0</xdr:rowOff>
                  </from>
                  <to>
                    <xdr:col>41</xdr:col>
                    <xdr:colOff>234950</xdr:colOff>
                    <xdr:row>49</xdr:row>
                    <xdr:rowOff>190500</xdr:rowOff>
                  </to>
                </anchor>
              </controlPr>
            </control>
          </mc:Choice>
        </mc:AlternateContent>
        <mc:AlternateContent xmlns:mc="http://schemas.openxmlformats.org/markup-compatibility/2006">
          <mc:Choice Requires="x14">
            <control shapeId="179934" r:id="rId730" name="Check Box 734">
              <controlPr defaultSize="0" autoFill="0" autoLine="0" autoPict="0">
                <anchor moveWithCells="1">
                  <from>
                    <xdr:col>24</xdr:col>
                    <xdr:colOff>38100</xdr:colOff>
                    <xdr:row>57</xdr:row>
                    <xdr:rowOff>0</xdr:rowOff>
                  </from>
                  <to>
                    <xdr:col>25</xdr:col>
                    <xdr:colOff>12700</xdr:colOff>
                    <xdr:row>57</xdr:row>
                    <xdr:rowOff>190500</xdr:rowOff>
                  </to>
                </anchor>
              </controlPr>
            </control>
          </mc:Choice>
        </mc:AlternateContent>
        <mc:AlternateContent xmlns:mc="http://schemas.openxmlformats.org/markup-compatibility/2006">
          <mc:Choice Requires="x14">
            <control shapeId="179935" r:id="rId731" name="Check Box 735">
              <controlPr defaultSize="0" autoFill="0" autoLine="0" autoPict="0">
                <anchor moveWithCells="1">
                  <from>
                    <xdr:col>24</xdr:col>
                    <xdr:colOff>38100</xdr:colOff>
                    <xdr:row>57</xdr:row>
                    <xdr:rowOff>0</xdr:rowOff>
                  </from>
                  <to>
                    <xdr:col>25</xdr:col>
                    <xdr:colOff>12700</xdr:colOff>
                    <xdr:row>57</xdr:row>
                    <xdr:rowOff>190500</xdr:rowOff>
                  </to>
                </anchor>
              </controlPr>
            </control>
          </mc:Choice>
        </mc:AlternateContent>
        <mc:AlternateContent xmlns:mc="http://schemas.openxmlformats.org/markup-compatibility/2006">
          <mc:Choice Requires="x14">
            <control shapeId="179936" r:id="rId732" name="Check Box 736">
              <controlPr defaultSize="0" autoFill="0" autoLine="0" autoPict="0">
                <anchor moveWithCells="1">
                  <from>
                    <xdr:col>24</xdr:col>
                    <xdr:colOff>38100</xdr:colOff>
                    <xdr:row>57</xdr:row>
                    <xdr:rowOff>0</xdr:rowOff>
                  </from>
                  <to>
                    <xdr:col>25</xdr:col>
                    <xdr:colOff>12700</xdr:colOff>
                    <xdr:row>57</xdr:row>
                    <xdr:rowOff>190500</xdr:rowOff>
                  </to>
                </anchor>
              </controlPr>
            </control>
          </mc:Choice>
        </mc:AlternateContent>
        <mc:AlternateContent xmlns:mc="http://schemas.openxmlformats.org/markup-compatibility/2006">
          <mc:Choice Requires="x14">
            <control shapeId="179937" r:id="rId733" name="Check Box 737">
              <controlPr defaultSize="0" autoFill="0" autoLine="0" autoPict="0">
                <anchor moveWithCells="1">
                  <from>
                    <xdr:col>41</xdr:col>
                    <xdr:colOff>0</xdr:colOff>
                    <xdr:row>57</xdr:row>
                    <xdr:rowOff>0</xdr:rowOff>
                  </from>
                  <to>
                    <xdr:col>41</xdr:col>
                    <xdr:colOff>234950</xdr:colOff>
                    <xdr:row>57</xdr:row>
                    <xdr:rowOff>190500</xdr:rowOff>
                  </to>
                </anchor>
              </controlPr>
            </control>
          </mc:Choice>
        </mc:AlternateContent>
        <mc:AlternateContent xmlns:mc="http://schemas.openxmlformats.org/markup-compatibility/2006">
          <mc:Choice Requires="x14">
            <control shapeId="179938" r:id="rId734" name="Check Box 738">
              <controlPr defaultSize="0" autoFill="0" autoLine="0" autoPict="0">
                <anchor moveWithCells="1">
                  <from>
                    <xdr:col>41</xdr:col>
                    <xdr:colOff>0</xdr:colOff>
                    <xdr:row>57</xdr:row>
                    <xdr:rowOff>0</xdr:rowOff>
                  </from>
                  <to>
                    <xdr:col>41</xdr:col>
                    <xdr:colOff>234950</xdr:colOff>
                    <xdr:row>57</xdr:row>
                    <xdr:rowOff>190500</xdr:rowOff>
                  </to>
                </anchor>
              </controlPr>
            </control>
          </mc:Choice>
        </mc:AlternateContent>
        <mc:AlternateContent xmlns:mc="http://schemas.openxmlformats.org/markup-compatibility/2006">
          <mc:Choice Requires="x14">
            <control shapeId="179939" r:id="rId735" name="Check Box 739">
              <controlPr defaultSize="0" autoFill="0" autoLine="0" autoPict="0">
                <anchor moveWithCells="1">
                  <from>
                    <xdr:col>41</xdr:col>
                    <xdr:colOff>0</xdr:colOff>
                    <xdr:row>57</xdr:row>
                    <xdr:rowOff>0</xdr:rowOff>
                  </from>
                  <to>
                    <xdr:col>41</xdr:col>
                    <xdr:colOff>234950</xdr:colOff>
                    <xdr:row>57</xdr:row>
                    <xdr:rowOff>190500</xdr:rowOff>
                  </to>
                </anchor>
              </controlPr>
            </control>
          </mc:Choice>
        </mc:AlternateContent>
        <mc:AlternateContent xmlns:mc="http://schemas.openxmlformats.org/markup-compatibility/2006">
          <mc:Choice Requires="x14">
            <control shapeId="179940" r:id="rId736" name="Check Box 740">
              <controlPr defaultSize="0" autoFill="0" autoLine="0" autoPict="0">
                <anchor moveWithCells="1">
                  <from>
                    <xdr:col>41</xdr:col>
                    <xdr:colOff>0</xdr:colOff>
                    <xdr:row>57</xdr:row>
                    <xdr:rowOff>0</xdr:rowOff>
                  </from>
                  <to>
                    <xdr:col>41</xdr:col>
                    <xdr:colOff>234950</xdr:colOff>
                    <xdr:row>57</xdr:row>
                    <xdr:rowOff>190500</xdr:rowOff>
                  </to>
                </anchor>
              </controlPr>
            </control>
          </mc:Choice>
        </mc:AlternateContent>
        <mc:AlternateContent xmlns:mc="http://schemas.openxmlformats.org/markup-compatibility/2006">
          <mc:Choice Requires="x14">
            <control shapeId="179941" r:id="rId737" name="Check Box 741">
              <controlPr defaultSize="0" autoFill="0" autoLine="0" autoPict="0">
                <anchor moveWithCells="1">
                  <from>
                    <xdr:col>41</xdr:col>
                    <xdr:colOff>0</xdr:colOff>
                    <xdr:row>57</xdr:row>
                    <xdr:rowOff>0</xdr:rowOff>
                  </from>
                  <to>
                    <xdr:col>41</xdr:col>
                    <xdr:colOff>234950</xdr:colOff>
                    <xdr:row>57</xdr:row>
                    <xdr:rowOff>190500</xdr:rowOff>
                  </to>
                </anchor>
              </controlPr>
            </control>
          </mc:Choice>
        </mc:AlternateContent>
        <mc:AlternateContent xmlns:mc="http://schemas.openxmlformats.org/markup-compatibility/2006">
          <mc:Choice Requires="x14">
            <control shapeId="179942" r:id="rId738" name="Check Box 742">
              <controlPr defaultSize="0" autoFill="0" autoLine="0" autoPict="0">
                <anchor moveWithCells="1">
                  <from>
                    <xdr:col>41</xdr:col>
                    <xdr:colOff>0</xdr:colOff>
                    <xdr:row>57</xdr:row>
                    <xdr:rowOff>0</xdr:rowOff>
                  </from>
                  <to>
                    <xdr:col>41</xdr:col>
                    <xdr:colOff>234950</xdr:colOff>
                    <xdr:row>57</xdr:row>
                    <xdr:rowOff>190500</xdr:rowOff>
                  </to>
                </anchor>
              </controlPr>
            </control>
          </mc:Choice>
        </mc:AlternateContent>
        <mc:AlternateContent xmlns:mc="http://schemas.openxmlformats.org/markup-compatibility/2006">
          <mc:Choice Requires="x14">
            <control shapeId="179943" r:id="rId739" name="Check Box 743">
              <controlPr defaultSize="0" autoFill="0" autoLine="0" autoPict="0">
                <anchor moveWithCells="1">
                  <from>
                    <xdr:col>41</xdr:col>
                    <xdr:colOff>0</xdr:colOff>
                    <xdr:row>57</xdr:row>
                    <xdr:rowOff>0</xdr:rowOff>
                  </from>
                  <to>
                    <xdr:col>41</xdr:col>
                    <xdr:colOff>234950</xdr:colOff>
                    <xdr:row>57</xdr:row>
                    <xdr:rowOff>190500</xdr:rowOff>
                  </to>
                </anchor>
              </controlPr>
            </control>
          </mc:Choice>
        </mc:AlternateContent>
        <mc:AlternateContent xmlns:mc="http://schemas.openxmlformats.org/markup-compatibility/2006">
          <mc:Choice Requires="x14">
            <control shapeId="179944" r:id="rId740" name="Check Box 744">
              <controlPr defaultSize="0" autoFill="0" autoLine="0" autoPict="0">
                <anchor moveWithCells="1">
                  <from>
                    <xdr:col>41</xdr:col>
                    <xdr:colOff>0</xdr:colOff>
                    <xdr:row>57</xdr:row>
                    <xdr:rowOff>0</xdr:rowOff>
                  </from>
                  <to>
                    <xdr:col>41</xdr:col>
                    <xdr:colOff>234950</xdr:colOff>
                    <xdr:row>57</xdr:row>
                    <xdr:rowOff>190500</xdr:rowOff>
                  </to>
                </anchor>
              </controlPr>
            </control>
          </mc:Choice>
        </mc:AlternateContent>
        <mc:AlternateContent xmlns:mc="http://schemas.openxmlformats.org/markup-compatibility/2006">
          <mc:Choice Requires="x14">
            <control shapeId="179945" r:id="rId741" name="Check Box 745">
              <controlPr defaultSize="0" autoFill="0" autoLine="0" autoPict="0">
                <anchor moveWithCells="1">
                  <from>
                    <xdr:col>41</xdr:col>
                    <xdr:colOff>0</xdr:colOff>
                    <xdr:row>57</xdr:row>
                    <xdr:rowOff>0</xdr:rowOff>
                  </from>
                  <to>
                    <xdr:col>41</xdr:col>
                    <xdr:colOff>234950</xdr:colOff>
                    <xdr:row>57</xdr:row>
                    <xdr:rowOff>190500</xdr:rowOff>
                  </to>
                </anchor>
              </controlPr>
            </control>
          </mc:Choice>
        </mc:AlternateContent>
        <mc:AlternateContent xmlns:mc="http://schemas.openxmlformats.org/markup-compatibility/2006">
          <mc:Choice Requires="x14">
            <control shapeId="179946" r:id="rId742" name="Check Box 746">
              <controlPr defaultSize="0" autoFill="0" autoLine="0" autoPict="0">
                <anchor moveWithCells="1">
                  <from>
                    <xdr:col>41</xdr:col>
                    <xdr:colOff>0</xdr:colOff>
                    <xdr:row>57</xdr:row>
                    <xdr:rowOff>0</xdr:rowOff>
                  </from>
                  <to>
                    <xdr:col>41</xdr:col>
                    <xdr:colOff>234950</xdr:colOff>
                    <xdr:row>57</xdr:row>
                    <xdr:rowOff>190500</xdr:rowOff>
                  </to>
                </anchor>
              </controlPr>
            </control>
          </mc:Choice>
        </mc:AlternateContent>
        <mc:AlternateContent xmlns:mc="http://schemas.openxmlformats.org/markup-compatibility/2006">
          <mc:Choice Requires="x14">
            <control shapeId="179947" r:id="rId743" name="Check Box 747">
              <controlPr defaultSize="0" autoFill="0" autoLine="0" autoPict="0">
                <anchor moveWithCells="1">
                  <from>
                    <xdr:col>41</xdr:col>
                    <xdr:colOff>0</xdr:colOff>
                    <xdr:row>57</xdr:row>
                    <xdr:rowOff>0</xdr:rowOff>
                  </from>
                  <to>
                    <xdr:col>41</xdr:col>
                    <xdr:colOff>234950</xdr:colOff>
                    <xdr:row>57</xdr:row>
                    <xdr:rowOff>190500</xdr:rowOff>
                  </to>
                </anchor>
              </controlPr>
            </control>
          </mc:Choice>
        </mc:AlternateContent>
        <mc:AlternateContent xmlns:mc="http://schemas.openxmlformats.org/markup-compatibility/2006">
          <mc:Choice Requires="x14">
            <control shapeId="179948" r:id="rId744" name="Check Box 748">
              <controlPr defaultSize="0" autoFill="0" autoLine="0" autoPict="0">
                <anchor moveWithCells="1">
                  <from>
                    <xdr:col>41</xdr:col>
                    <xdr:colOff>0</xdr:colOff>
                    <xdr:row>57</xdr:row>
                    <xdr:rowOff>0</xdr:rowOff>
                  </from>
                  <to>
                    <xdr:col>41</xdr:col>
                    <xdr:colOff>234950</xdr:colOff>
                    <xdr:row>57</xdr:row>
                    <xdr:rowOff>190500</xdr:rowOff>
                  </to>
                </anchor>
              </controlPr>
            </control>
          </mc:Choice>
        </mc:AlternateContent>
        <mc:AlternateContent xmlns:mc="http://schemas.openxmlformats.org/markup-compatibility/2006">
          <mc:Choice Requires="x14">
            <control shapeId="179949" r:id="rId745" name="Check Box 749">
              <controlPr defaultSize="0" autoFill="0" autoLine="0" autoPict="0">
                <anchor moveWithCells="1">
                  <from>
                    <xdr:col>41</xdr:col>
                    <xdr:colOff>0</xdr:colOff>
                    <xdr:row>57</xdr:row>
                    <xdr:rowOff>0</xdr:rowOff>
                  </from>
                  <to>
                    <xdr:col>41</xdr:col>
                    <xdr:colOff>234950</xdr:colOff>
                    <xdr:row>57</xdr:row>
                    <xdr:rowOff>190500</xdr:rowOff>
                  </to>
                </anchor>
              </controlPr>
            </control>
          </mc:Choice>
        </mc:AlternateContent>
        <mc:AlternateContent xmlns:mc="http://schemas.openxmlformats.org/markup-compatibility/2006">
          <mc:Choice Requires="x14">
            <control shapeId="179950" r:id="rId746" name="Check Box 750">
              <controlPr defaultSize="0" autoFill="0" autoLine="0" autoPict="0">
                <anchor moveWithCells="1">
                  <from>
                    <xdr:col>41</xdr:col>
                    <xdr:colOff>0</xdr:colOff>
                    <xdr:row>57</xdr:row>
                    <xdr:rowOff>0</xdr:rowOff>
                  </from>
                  <to>
                    <xdr:col>41</xdr:col>
                    <xdr:colOff>234950</xdr:colOff>
                    <xdr:row>57</xdr:row>
                    <xdr:rowOff>190500</xdr:rowOff>
                  </to>
                </anchor>
              </controlPr>
            </control>
          </mc:Choice>
        </mc:AlternateContent>
        <mc:AlternateContent xmlns:mc="http://schemas.openxmlformats.org/markup-compatibility/2006">
          <mc:Choice Requires="x14">
            <control shapeId="179951" r:id="rId747" name="Check Box 751">
              <controlPr defaultSize="0" autoFill="0" autoLine="0" autoPict="0">
                <anchor moveWithCells="1">
                  <from>
                    <xdr:col>41</xdr:col>
                    <xdr:colOff>0</xdr:colOff>
                    <xdr:row>57</xdr:row>
                    <xdr:rowOff>0</xdr:rowOff>
                  </from>
                  <to>
                    <xdr:col>41</xdr:col>
                    <xdr:colOff>234950</xdr:colOff>
                    <xdr:row>57</xdr:row>
                    <xdr:rowOff>190500</xdr:rowOff>
                  </to>
                </anchor>
              </controlPr>
            </control>
          </mc:Choice>
        </mc:AlternateContent>
        <mc:AlternateContent xmlns:mc="http://schemas.openxmlformats.org/markup-compatibility/2006">
          <mc:Choice Requires="x14">
            <control shapeId="179952" r:id="rId748" name="Check Box 752">
              <controlPr defaultSize="0" autoFill="0" autoLine="0" autoPict="0">
                <anchor moveWithCells="1">
                  <from>
                    <xdr:col>41</xdr:col>
                    <xdr:colOff>0</xdr:colOff>
                    <xdr:row>57</xdr:row>
                    <xdr:rowOff>0</xdr:rowOff>
                  </from>
                  <to>
                    <xdr:col>41</xdr:col>
                    <xdr:colOff>234950</xdr:colOff>
                    <xdr:row>57</xdr:row>
                    <xdr:rowOff>190500</xdr:rowOff>
                  </to>
                </anchor>
              </controlPr>
            </control>
          </mc:Choice>
        </mc:AlternateContent>
        <mc:AlternateContent xmlns:mc="http://schemas.openxmlformats.org/markup-compatibility/2006">
          <mc:Choice Requires="x14">
            <control shapeId="179953" r:id="rId749" name="Check Box 753">
              <controlPr defaultSize="0" autoFill="0" autoLine="0" autoPict="0">
                <anchor moveWithCells="1">
                  <from>
                    <xdr:col>41</xdr:col>
                    <xdr:colOff>0</xdr:colOff>
                    <xdr:row>57</xdr:row>
                    <xdr:rowOff>0</xdr:rowOff>
                  </from>
                  <to>
                    <xdr:col>41</xdr:col>
                    <xdr:colOff>234950</xdr:colOff>
                    <xdr:row>57</xdr:row>
                    <xdr:rowOff>190500</xdr:rowOff>
                  </to>
                </anchor>
              </controlPr>
            </control>
          </mc:Choice>
        </mc:AlternateContent>
        <mc:AlternateContent xmlns:mc="http://schemas.openxmlformats.org/markup-compatibility/2006">
          <mc:Choice Requires="x14">
            <control shapeId="179954" r:id="rId750" name="Check Box 754">
              <controlPr defaultSize="0" autoFill="0" autoLine="0" autoPict="0">
                <anchor moveWithCells="1">
                  <from>
                    <xdr:col>41</xdr:col>
                    <xdr:colOff>0</xdr:colOff>
                    <xdr:row>57</xdr:row>
                    <xdr:rowOff>0</xdr:rowOff>
                  </from>
                  <to>
                    <xdr:col>41</xdr:col>
                    <xdr:colOff>234950</xdr:colOff>
                    <xdr:row>57</xdr:row>
                    <xdr:rowOff>190500</xdr:rowOff>
                  </to>
                </anchor>
              </controlPr>
            </control>
          </mc:Choice>
        </mc:AlternateContent>
        <mc:AlternateContent xmlns:mc="http://schemas.openxmlformats.org/markup-compatibility/2006">
          <mc:Choice Requires="x14">
            <control shapeId="179955" r:id="rId751" name="Check Box 755">
              <controlPr defaultSize="0" autoFill="0" autoLine="0" autoPict="0">
                <anchor moveWithCells="1">
                  <from>
                    <xdr:col>24</xdr:col>
                    <xdr:colOff>38100</xdr:colOff>
                    <xdr:row>40</xdr:row>
                    <xdr:rowOff>0</xdr:rowOff>
                  </from>
                  <to>
                    <xdr:col>25</xdr:col>
                    <xdr:colOff>12700</xdr:colOff>
                    <xdr:row>40</xdr:row>
                    <xdr:rowOff>190500</xdr:rowOff>
                  </to>
                </anchor>
              </controlPr>
            </control>
          </mc:Choice>
        </mc:AlternateContent>
        <mc:AlternateContent xmlns:mc="http://schemas.openxmlformats.org/markup-compatibility/2006">
          <mc:Choice Requires="x14">
            <control shapeId="179956" r:id="rId752" name="Check Box 756">
              <controlPr defaultSize="0" autoFill="0" autoLine="0" autoPict="0">
                <anchor moveWithCells="1">
                  <from>
                    <xdr:col>24</xdr:col>
                    <xdr:colOff>38100</xdr:colOff>
                    <xdr:row>40</xdr:row>
                    <xdr:rowOff>0</xdr:rowOff>
                  </from>
                  <to>
                    <xdr:col>25</xdr:col>
                    <xdr:colOff>12700</xdr:colOff>
                    <xdr:row>40</xdr:row>
                    <xdr:rowOff>190500</xdr:rowOff>
                  </to>
                </anchor>
              </controlPr>
            </control>
          </mc:Choice>
        </mc:AlternateContent>
        <mc:AlternateContent xmlns:mc="http://schemas.openxmlformats.org/markup-compatibility/2006">
          <mc:Choice Requires="x14">
            <control shapeId="179957" r:id="rId753" name="Check Box 757">
              <controlPr defaultSize="0" autoFill="0" autoLine="0" autoPict="0">
                <anchor moveWithCells="1">
                  <from>
                    <xdr:col>24</xdr:col>
                    <xdr:colOff>38100</xdr:colOff>
                    <xdr:row>40</xdr:row>
                    <xdr:rowOff>0</xdr:rowOff>
                  </from>
                  <to>
                    <xdr:col>25</xdr:col>
                    <xdr:colOff>12700</xdr:colOff>
                    <xdr:row>40</xdr:row>
                    <xdr:rowOff>190500</xdr:rowOff>
                  </to>
                </anchor>
              </controlPr>
            </control>
          </mc:Choice>
        </mc:AlternateContent>
        <mc:AlternateContent xmlns:mc="http://schemas.openxmlformats.org/markup-compatibility/2006">
          <mc:Choice Requires="x14">
            <control shapeId="179958" r:id="rId754" name="Check Box 758">
              <controlPr defaultSize="0" autoFill="0" autoLine="0" autoPict="0">
                <anchor moveWithCells="1">
                  <from>
                    <xdr:col>24</xdr:col>
                    <xdr:colOff>38100</xdr:colOff>
                    <xdr:row>48</xdr:row>
                    <xdr:rowOff>0</xdr:rowOff>
                  </from>
                  <to>
                    <xdr:col>25</xdr:col>
                    <xdr:colOff>12700</xdr:colOff>
                    <xdr:row>48</xdr:row>
                    <xdr:rowOff>190500</xdr:rowOff>
                  </to>
                </anchor>
              </controlPr>
            </control>
          </mc:Choice>
        </mc:AlternateContent>
        <mc:AlternateContent xmlns:mc="http://schemas.openxmlformats.org/markup-compatibility/2006">
          <mc:Choice Requires="x14">
            <control shapeId="179959" r:id="rId755" name="Check Box 759">
              <controlPr defaultSize="0" autoFill="0" autoLine="0" autoPict="0">
                <anchor moveWithCells="1">
                  <from>
                    <xdr:col>24</xdr:col>
                    <xdr:colOff>38100</xdr:colOff>
                    <xdr:row>48</xdr:row>
                    <xdr:rowOff>0</xdr:rowOff>
                  </from>
                  <to>
                    <xdr:col>25</xdr:col>
                    <xdr:colOff>12700</xdr:colOff>
                    <xdr:row>48</xdr:row>
                    <xdr:rowOff>190500</xdr:rowOff>
                  </to>
                </anchor>
              </controlPr>
            </control>
          </mc:Choice>
        </mc:AlternateContent>
        <mc:AlternateContent xmlns:mc="http://schemas.openxmlformats.org/markup-compatibility/2006">
          <mc:Choice Requires="x14">
            <control shapeId="179960" r:id="rId756" name="Check Box 760">
              <controlPr defaultSize="0" autoFill="0" autoLine="0" autoPict="0">
                <anchor moveWithCells="1">
                  <from>
                    <xdr:col>24</xdr:col>
                    <xdr:colOff>38100</xdr:colOff>
                    <xdr:row>48</xdr:row>
                    <xdr:rowOff>0</xdr:rowOff>
                  </from>
                  <to>
                    <xdr:col>25</xdr:col>
                    <xdr:colOff>12700</xdr:colOff>
                    <xdr:row>48</xdr:row>
                    <xdr:rowOff>190500</xdr:rowOff>
                  </to>
                </anchor>
              </controlPr>
            </control>
          </mc:Choice>
        </mc:AlternateContent>
        <mc:AlternateContent xmlns:mc="http://schemas.openxmlformats.org/markup-compatibility/2006">
          <mc:Choice Requires="x14">
            <control shapeId="179961" r:id="rId757" name="Check Box 761">
              <controlPr defaultSize="0" autoFill="0" autoLine="0" autoPict="0">
                <anchor moveWithCells="1">
                  <from>
                    <xdr:col>24</xdr:col>
                    <xdr:colOff>38100</xdr:colOff>
                    <xdr:row>56</xdr:row>
                    <xdr:rowOff>0</xdr:rowOff>
                  </from>
                  <to>
                    <xdr:col>25</xdr:col>
                    <xdr:colOff>12700</xdr:colOff>
                    <xdr:row>56</xdr:row>
                    <xdr:rowOff>190500</xdr:rowOff>
                  </to>
                </anchor>
              </controlPr>
            </control>
          </mc:Choice>
        </mc:AlternateContent>
        <mc:AlternateContent xmlns:mc="http://schemas.openxmlformats.org/markup-compatibility/2006">
          <mc:Choice Requires="x14">
            <control shapeId="179962" r:id="rId758" name="Check Box 762">
              <controlPr defaultSize="0" autoFill="0" autoLine="0" autoPict="0">
                <anchor moveWithCells="1">
                  <from>
                    <xdr:col>24</xdr:col>
                    <xdr:colOff>38100</xdr:colOff>
                    <xdr:row>56</xdr:row>
                    <xdr:rowOff>0</xdr:rowOff>
                  </from>
                  <to>
                    <xdr:col>25</xdr:col>
                    <xdr:colOff>12700</xdr:colOff>
                    <xdr:row>56</xdr:row>
                    <xdr:rowOff>190500</xdr:rowOff>
                  </to>
                </anchor>
              </controlPr>
            </control>
          </mc:Choice>
        </mc:AlternateContent>
        <mc:AlternateContent xmlns:mc="http://schemas.openxmlformats.org/markup-compatibility/2006">
          <mc:Choice Requires="x14">
            <control shapeId="179963" r:id="rId759" name="Check Box 763">
              <controlPr defaultSize="0" autoFill="0" autoLine="0" autoPict="0">
                <anchor moveWithCells="1">
                  <from>
                    <xdr:col>24</xdr:col>
                    <xdr:colOff>38100</xdr:colOff>
                    <xdr:row>56</xdr:row>
                    <xdr:rowOff>0</xdr:rowOff>
                  </from>
                  <to>
                    <xdr:col>25</xdr:col>
                    <xdr:colOff>12700</xdr:colOff>
                    <xdr:row>56</xdr:row>
                    <xdr:rowOff>190500</xdr:rowOff>
                  </to>
                </anchor>
              </controlPr>
            </control>
          </mc:Choice>
        </mc:AlternateContent>
        <mc:AlternateContent xmlns:mc="http://schemas.openxmlformats.org/markup-compatibility/2006">
          <mc:Choice Requires="x14">
            <control shapeId="179964" r:id="rId760" name="Check Box 764">
              <controlPr defaultSize="0" autoFill="0" autoLine="0" autoPict="0">
                <anchor moveWithCells="1">
                  <from>
                    <xdr:col>24</xdr:col>
                    <xdr:colOff>38100</xdr:colOff>
                    <xdr:row>65</xdr:row>
                    <xdr:rowOff>0</xdr:rowOff>
                  </from>
                  <to>
                    <xdr:col>25</xdr:col>
                    <xdr:colOff>12700</xdr:colOff>
                    <xdr:row>65</xdr:row>
                    <xdr:rowOff>190500</xdr:rowOff>
                  </to>
                </anchor>
              </controlPr>
            </control>
          </mc:Choice>
        </mc:AlternateContent>
        <mc:AlternateContent xmlns:mc="http://schemas.openxmlformats.org/markup-compatibility/2006">
          <mc:Choice Requires="x14">
            <control shapeId="179965" r:id="rId761" name="Check Box 765">
              <controlPr defaultSize="0" autoFill="0" autoLine="0" autoPict="0">
                <anchor moveWithCells="1">
                  <from>
                    <xdr:col>24</xdr:col>
                    <xdr:colOff>38100</xdr:colOff>
                    <xdr:row>65</xdr:row>
                    <xdr:rowOff>0</xdr:rowOff>
                  </from>
                  <to>
                    <xdr:col>25</xdr:col>
                    <xdr:colOff>12700</xdr:colOff>
                    <xdr:row>65</xdr:row>
                    <xdr:rowOff>190500</xdr:rowOff>
                  </to>
                </anchor>
              </controlPr>
            </control>
          </mc:Choice>
        </mc:AlternateContent>
        <mc:AlternateContent xmlns:mc="http://schemas.openxmlformats.org/markup-compatibility/2006">
          <mc:Choice Requires="x14">
            <control shapeId="179966" r:id="rId762" name="Check Box 766">
              <controlPr defaultSize="0" autoFill="0" autoLine="0" autoPict="0">
                <anchor moveWithCells="1">
                  <from>
                    <xdr:col>24</xdr:col>
                    <xdr:colOff>38100</xdr:colOff>
                    <xdr:row>65</xdr:row>
                    <xdr:rowOff>0</xdr:rowOff>
                  </from>
                  <to>
                    <xdr:col>25</xdr:col>
                    <xdr:colOff>12700</xdr:colOff>
                    <xdr:row>65</xdr:row>
                    <xdr:rowOff>190500</xdr:rowOff>
                  </to>
                </anchor>
              </controlPr>
            </control>
          </mc:Choice>
        </mc:AlternateContent>
        <mc:AlternateContent xmlns:mc="http://schemas.openxmlformats.org/markup-compatibility/2006">
          <mc:Choice Requires="x14">
            <control shapeId="179967" r:id="rId763" name="Check Box 767">
              <controlPr defaultSize="0" autoFill="0" autoLine="0" autoPict="0">
                <anchor moveWithCells="1">
                  <from>
                    <xdr:col>41</xdr:col>
                    <xdr:colOff>0</xdr:colOff>
                    <xdr:row>65</xdr:row>
                    <xdr:rowOff>0</xdr:rowOff>
                  </from>
                  <to>
                    <xdr:col>41</xdr:col>
                    <xdr:colOff>234950</xdr:colOff>
                    <xdr:row>65</xdr:row>
                    <xdr:rowOff>190500</xdr:rowOff>
                  </to>
                </anchor>
              </controlPr>
            </control>
          </mc:Choice>
        </mc:AlternateContent>
        <mc:AlternateContent xmlns:mc="http://schemas.openxmlformats.org/markup-compatibility/2006">
          <mc:Choice Requires="x14">
            <control shapeId="179968" r:id="rId764" name="Check Box 768">
              <controlPr defaultSize="0" autoFill="0" autoLine="0" autoPict="0">
                <anchor moveWithCells="1">
                  <from>
                    <xdr:col>41</xdr:col>
                    <xdr:colOff>0</xdr:colOff>
                    <xdr:row>65</xdr:row>
                    <xdr:rowOff>0</xdr:rowOff>
                  </from>
                  <to>
                    <xdr:col>41</xdr:col>
                    <xdr:colOff>234950</xdr:colOff>
                    <xdr:row>65</xdr:row>
                    <xdr:rowOff>190500</xdr:rowOff>
                  </to>
                </anchor>
              </controlPr>
            </control>
          </mc:Choice>
        </mc:AlternateContent>
        <mc:AlternateContent xmlns:mc="http://schemas.openxmlformats.org/markup-compatibility/2006">
          <mc:Choice Requires="x14">
            <control shapeId="179969" r:id="rId765" name="Check Box 769">
              <controlPr defaultSize="0" autoFill="0" autoLine="0" autoPict="0">
                <anchor moveWithCells="1">
                  <from>
                    <xdr:col>41</xdr:col>
                    <xdr:colOff>0</xdr:colOff>
                    <xdr:row>65</xdr:row>
                    <xdr:rowOff>0</xdr:rowOff>
                  </from>
                  <to>
                    <xdr:col>41</xdr:col>
                    <xdr:colOff>234950</xdr:colOff>
                    <xdr:row>65</xdr:row>
                    <xdr:rowOff>190500</xdr:rowOff>
                  </to>
                </anchor>
              </controlPr>
            </control>
          </mc:Choice>
        </mc:AlternateContent>
        <mc:AlternateContent xmlns:mc="http://schemas.openxmlformats.org/markup-compatibility/2006">
          <mc:Choice Requires="x14">
            <control shapeId="179970" r:id="rId766" name="Check Box 770">
              <controlPr defaultSize="0" autoFill="0" autoLine="0" autoPict="0">
                <anchor moveWithCells="1">
                  <from>
                    <xdr:col>41</xdr:col>
                    <xdr:colOff>0</xdr:colOff>
                    <xdr:row>65</xdr:row>
                    <xdr:rowOff>0</xdr:rowOff>
                  </from>
                  <to>
                    <xdr:col>41</xdr:col>
                    <xdr:colOff>234950</xdr:colOff>
                    <xdr:row>65</xdr:row>
                    <xdr:rowOff>190500</xdr:rowOff>
                  </to>
                </anchor>
              </controlPr>
            </control>
          </mc:Choice>
        </mc:AlternateContent>
        <mc:AlternateContent xmlns:mc="http://schemas.openxmlformats.org/markup-compatibility/2006">
          <mc:Choice Requires="x14">
            <control shapeId="179971" r:id="rId767" name="Check Box 771">
              <controlPr defaultSize="0" autoFill="0" autoLine="0" autoPict="0">
                <anchor moveWithCells="1">
                  <from>
                    <xdr:col>41</xdr:col>
                    <xdr:colOff>0</xdr:colOff>
                    <xdr:row>65</xdr:row>
                    <xdr:rowOff>0</xdr:rowOff>
                  </from>
                  <to>
                    <xdr:col>41</xdr:col>
                    <xdr:colOff>234950</xdr:colOff>
                    <xdr:row>65</xdr:row>
                    <xdr:rowOff>190500</xdr:rowOff>
                  </to>
                </anchor>
              </controlPr>
            </control>
          </mc:Choice>
        </mc:AlternateContent>
        <mc:AlternateContent xmlns:mc="http://schemas.openxmlformats.org/markup-compatibility/2006">
          <mc:Choice Requires="x14">
            <control shapeId="179972" r:id="rId768" name="Check Box 772">
              <controlPr defaultSize="0" autoFill="0" autoLine="0" autoPict="0">
                <anchor moveWithCells="1">
                  <from>
                    <xdr:col>41</xdr:col>
                    <xdr:colOff>0</xdr:colOff>
                    <xdr:row>65</xdr:row>
                    <xdr:rowOff>0</xdr:rowOff>
                  </from>
                  <to>
                    <xdr:col>41</xdr:col>
                    <xdr:colOff>234950</xdr:colOff>
                    <xdr:row>65</xdr:row>
                    <xdr:rowOff>190500</xdr:rowOff>
                  </to>
                </anchor>
              </controlPr>
            </control>
          </mc:Choice>
        </mc:AlternateContent>
        <mc:AlternateContent xmlns:mc="http://schemas.openxmlformats.org/markup-compatibility/2006">
          <mc:Choice Requires="x14">
            <control shapeId="179973" r:id="rId769" name="Check Box 773">
              <controlPr defaultSize="0" autoFill="0" autoLine="0" autoPict="0">
                <anchor moveWithCells="1">
                  <from>
                    <xdr:col>41</xdr:col>
                    <xdr:colOff>0</xdr:colOff>
                    <xdr:row>65</xdr:row>
                    <xdr:rowOff>0</xdr:rowOff>
                  </from>
                  <to>
                    <xdr:col>41</xdr:col>
                    <xdr:colOff>234950</xdr:colOff>
                    <xdr:row>65</xdr:row>
                    <xdr:rowOff>190500</xdr:rowOff>
                  </to>
                </anchor>
              </controlPr>
            </control>
          </mc:Choice>
        </mc:AlternateContent>
        <mc:AlternateContent xmlns:mc="http://schemas.openxmlformats.org/markup-compatibility/2006">
          <mc:Choice Requires="x14">
            <control shapeId="179974" r:id="rId770" name="Check Box 774">
              <controlPr defaultSize="0" autoFill="0" autoLine="0" autoPict="0">
                <anchor moveWithCells="1">
                  <from>
                    <xdr:col>41</xdr:col>
                    <xdr:colOff>0</xdr:colOff>
                    <xdr:row>65</xdr:row>
                    <xdr:rowOff>0</xdr:rowOff>
                  </from>
                  <to>
                    <xdr:col>41</xdr:col>
                    <xdr:colOff>234950</xdr:colOff>
                    <xdr:row>65</xdr:row>
                    <xdr:rowOff>190500</xdr:rowOff>
                  </to>
                </anchor>
              </controlPr>
            </control>
          </mc:Choice>
        </mc:AlternateContent>
        <mc:AlternateContent xmlns:mc="http://schemas.openxmlformats.org/markup-compatibility/2006">
          <mc:Choice Requires="x14">
            <control shapeId="179975" r:id="rId771" name="Check Box 775">
              <controlPr defaultSize="0" autoFill="0" autoLine="0" autoPict="0">
                <anchor moveWithCells="1">
                  <from>
                    <xdr:col>41</xdr:col>
                    <xdr:colOff>0</xdr:colOff>
                    <xdr:row>65</xdr:row>
                    <xdr:rowOff>0</xdr:rowOff>
                  </from>
                  <to>
                    <xdr:col>41</xdr:col>
                    <xdr:colOff>234950</xdr:colOff>
                    <xdr:row>65</xdr:row>
                    <xdr:rowOff>190500</xdr:rowOff>
                  </to>
                </anchor>
              </controlPr>
            </control>
          </mc:Choice>
        </mc:AlternateContent>
        <mc:AlternateContent xmlns:mc="http://schemas.openxmlformats.org/markup-compatibility/2006">
          <mc:Choice Requires="x14">
            <control shapeId="179976" r:id="rId772" name="Check Box 776">
              <controlPr defaultSize="0" autoFill="0" autoLine="0" autoPict="0">
                <anchor moveWithCells="1">
                  <from>
                    <xdr:col>41</xdr:col>
                    <xdr:colOff>0</xdr:colOff>
                    <xdr:row>65</xdr:row>
                    <xdr:rowOff>0</xdr:rowOff>
                  </from>
                  <to>
                    <xdr:col>41</xdr:col>
                    <xdr:colOff>234950</xdr:colOff>
                    <xdr:row>65</xdr:row>
                    <xdr:rowOff>190500</xdr:rowOff>
                  </to>
                </anchor>
              </controlPr>
            </control>
          </mc:Choice>
        </mc:AlternateContent>
        <mc:AlternateContent xmlns:mc="http://schemas.openxmlformats.org/markup-compatibility/2006">
          <mc:Choice Requires="x14">
            <control shapeId="179977" r:id="rId773" name="Check Box 777">
              <controlPr defaultSize="0" autoFill="0" autoLine="0" autoPict="0">
                <anchor moveWithCells="1">
                  <from>
                    <xdr:col>41</xdr:col>
                    <xdr:colOff>0</xdr:colOff>
                    <xdr:row>65</xdr:row>
                    <xdr:rowOff>0</xdr:rowOff>
                  </from>
                  <to>
                    <xdr:col>41</xdr:col>
                    <xdr:colOff>234950</xdr:colOff>
                    <xdr:row>65</xdr:row>
                    <xdr:rowOff>190500</xdr:rowOff>
                  </to>
                </anchor>
              </controlPr>
            </control>
          </mc:Choice>
        </mc:AlternateContent>
        <mc:AlternateContent xmlns:mc="http://schemas.openxmlformats.org/markup-compatibility/2006">
          <mc:Choice Requires="x14">
            <control shapeId="179978" r:id="rId774" name="Check Box 778">
              <controlPr defaultSize="0" autoFill="0" autoLine="0" autoPict="0">
                <anchor moveWithCells="1">
                  <from>
                    <xdr:col>41</xdr:col>
                    <xdr:colOff>0</xdr:colOff>
                    <xdr:row>65</xdr:row>
                    <xdr:rowOff>0</xdr:rowOff>
                  </from>
                  <to>
                    <xdr:col>41</xdr:col>
                    <xdr:colOff>234950</xdr:colOff>
                    <xdr:row>65</xdr:row>
                    <xdr:rowOff>190500</xdr:rowOff>
                  </to>
                </anchor>
              </controlPr>
            </control>
          </mc:Choice>
        </mc:AlternateContent>
        <mc:AlternateContent xmlns:mc="http://schemas.openxmlformats.org/markup-compatibility/2006">
          <mc:Choice Requires="x14">
            <control shapeId="179979" r:id="rId775" name="Check Box 779">
              <controlPr defaultSize="0" autoFill="0" autoLine="0" autoPict="0">
                <anchor moveWithCells="1">
                  <from>
                    <xdr:col>41</xdr:col>
                    <xdr:colOff>0</xdr:colOff>
                    <xdr:row>65</xdr:row>
                    <xdr:rowOff>0</xdr:rowOff>
                  </from>
                  <to>
                    <xdr:col>41</xdr:col>
                    <xdr:colOff>234950</xdr:colOff>
                    <xdr:row>65</xdr:row>
                    <xdr:rowOff>190500</xdr:rowOff>
                  </to>
                </anchor>
              </controlPr>
            </control>
          </mc:Choice>
        </mc:AlternateContent>
        <mc:AlternateContent xmlns:mc="http://schemas.openxmlformats.org/markup-compatibility/2006">
          <mc:Choice Requires="x14">
            <control shapeId="179980" r:id="rId776" name="Check Box 780">
              <controlPr defaultSize="0" autoFill="0" autoLine="0" autoPict="0">
                <anchor moveWithCells="1">
                  <from>
                    <xdr:col>41</xdr:col>
                    <xdr:colOff>0</xdr:colOff>
                    <xdr:row>65</xdr:row>
                    <xdr:rowOff>0</xdr:rowOff>
                  </from>
                  <to>
                    <xdr:col>41</xdr:col>
                    <xdr:colOff>234950</xdr:colOff>
                    <xdr:row>65</xdr:row>
                    <xdr:rowOff>190500</xdr:rowOff>
                  </to>
                </anchor>
              </controlPr>
            </control>
          </mc:Choice>
        </mc:AlternateContent>
        <mc:AlternateContent xmlns:mc="http://schemas.openxmlformats.org/markup-compatibility/2006">
          <mc:Choice Requires="x14">
            <control shapeId="179981" r:id="rId777" name="Check Box 781">
              <controlPr defaultSize="0" autoFill="0" autoLine="0" autoPict="0">
                <anchor moveWithCells="1">
                  <from>
                    <xdr:col>41</xdr:col>
                    <xdr:colOff>0</xdr:colOff>
                    <xdr:row>65</xdr:row>
                    <xdr:rowOff>0</xdr:rowOff>
                  </from>
                  <to>
                    <xdr:col>41</xdr:col>
                    <xdr:colOff>234950</xdr:colOff>
                    <xdr:row>65</xdr:row>
                    <xdr:rowOff>190500</xdr:rowOff>
                  </to>
                </anchor>
              </controlPr>
            </control>
          </mc:Choice>
        </mc:AlternateContent>
        <mc:AlternateContent xmlns:mc="http://schemas.openxmlformats.org/markup-compatibility/2006">
          <mc:Choice Requires="x14">
            <control shapeId="179982" r:id="rId778" name="Check Box 782">
              <controlPr defaultSize="0" autoFill="0" autoLine="0" autoPict="0">
                <anchor moveWithCells="1">
                  <from>
                    <xdr:col>41</xdr:col>
                    <xdr:colOff>0</xdr:colOff>
                    <xdr:row>65</xdr:row>
                    <xdr:rowOff>0</xdr:rowOff>
                  </from>
                  <to>
                    <xdr:col>41</xdr:col>
                    <xdr:colOff>234950</xdr:colOff>
                    <xdr:row>65</xdr:row>
                    <xdr:rowOff>190500</xdr:rowOff>
                  </to>
                </anchor>
              </controlPr>
            </control>
          </mc:Choice>
        </mc:AlternateContent>
        <mc:AlternateContent xmlns:mc="http://schemas.openxmlformats.org/markup-compatibility/2006">
          <mc:Choice Requires="x14">
            <control shapeId="179983" r:id="rId779" name="Check Box 783">
              <controlPr defaultSize="0" autoFill="0" autoLine="0" autoPict="0">
                <anchor moveWithCells="1">
                  <from>
                    <xdr:col>41</xdr:col>
                    <xdr:colOff>0</xdr:colOff>
                    <xdr:row>65</xdr:row>
                    <xdr:rowOff>0</xdr:rowOff>
                  </from>
                  <to>
                    <xdr:col>41</xdr:col>
                    <xdr:colOff>234950</xdr:colOff>
                    <xdr:row>65</xdr:row>
                    <xdr:rowOff>190500</xdr:rowOff>
                  </to>
                </anchor>
              </controlPr>
            </control>
          </mc:Choice>
        </mc:AlternateContent>
        <mc:AlternateContent xmlns:mc="http://schemas.openxmlformats.org/markup-compatibility/2006">
          <mc:Choice Requires="x14">
            <control shapeId="179984" r:id="rId780" name="Check Box 784">
              <controlPr defaultSize="0" autoFill="0" autoLine="0" autoPict="0">
                <anchor moveWithCells="1">
                  <from>
                    <xdr:col>41</xdr:col>
                    <xdr:colOff>0</xdr:colOff>
                    <xdr:row>65</xdr:row>
                    <xdr:rowOff>0</xdr:rowOff>
                  </from>
                  <to>
                    <xdr:col>41</xdr:col>
                    <xdr:colOff>234950</xdr:colOff>
                    <xdr:row>65</xdr:row>
                    <xdr:rowOff>190500</xdr:rowOff>
                  </to>
                </anchor>
              </controlPr>
            </control>
          </mc:Choice>
        </mc:AlternateContent>
        <mc:AlternateContent xmlns:mc="http://schemas.openxmlformats.org/markup-compatibility/2006">
          <mc:Choice Requires="x14">
            <control shapeId="179985" r:id="rId781" name="Check Box 785">
              <controlPr defaultSize="0" autoFill="0" autoLine="0" autoPict="0">
                <anchor moveWithCells="1">
                  <from>
                    <xdr:col>24</xdr:col>
                    <xdr:colOff>38100</xdr:colOff>
                    <xdr:row>64</xdr:row>
                    <xdr:rowOff>0</xdr:rowOff>
                  </from>
                  <to>
                    <xdr:col>25</xdr:col>
                    <xdr:colOff>12700</xdr:colOff>
                    <xdr:row>64</xdr:row>
                    <xdr:rowOff>190500</xdr:rowOff>
                  </to>
                </anchor>
              </controlPr>
            </control>
          </mc:Choice>
        </mc:AlternateContent>
        <mc:AlternateContent xmlns:mc="http://schemas.openxmlformats.org/markup-compatibility/2006">
          <mc:Choice Requires="x14">
            <control shapeId="179986" r:id="rId782" name="Check Box 786">
              <controlPr defaultSize="0" autoFill="0" autoLine="0" autoPict="0">
                <anchor moveWithCells="1">
                  <from>
                    <xdr:col>24</xdr:col>
                    <xdr:colOff>38100</xdr:colOff>
                    <xdr:row>64</xdr:row>
                    <xdr:rowOff>0</xdr:rowOff>
                  </from>
                  <to>
                    <xdr:col>25</xdr:col>
                    <xdr:colOff>12700</xdr:colOff>
                    <xdr:row>64</xdr:row>
                    <xdr:rowOff>190500</xdr:rowOff>
                  </to>
                </anchor>
              </controlPr>
            </control>
          </mc:Choice>
        </mc:AlternateContent>
        <mc:AlternateContent xmlns:mc="http://schemas.openxmlformats.org/markup-compatibility/2006">
          <mc:Choice Requires="x14">
            <control shapeId="179987" r:id="rId783" name="Check Box 787">
              <controlPr defaultSize="0" autoFill="0" autoLine="0" autoPict="0">
                <anchor moveWithCells="1">
                  <from>
                    <xdr:col>24</xdr:col>
                    <xdr:colOff>38100</xdr:colOff>
                    <xdr:row>64</xdr:row>
                    <xdr:rowOff>0</xdr:rowOff>
                  </from>
                  <to>
                    <xdr:col>25</xdr:col>
                    <xdr:colOff>12700</xdr:colOff>
                    <xdr:row>64</xdr:row>
                    <xdr:rowOff>190500</xdr:rowOff>
                  </to>
                </anchor>
              </controlPr>
            </control>
          </mc:Choice>
        </mc:AlternateContent>
        <mc:AlternateContent xmlns:mc="http://schemas.openxmlformats.org/markup-compatibility/2006">
          <mc:Choice Requires="x14">
            <control shapeId="179988" r:id="rId784" name="Check Box 788">
              <controlPr defaultSize="0" autoFill="0" autoLine="0" autoPict="0">
                <anchor moveWithCells="1">
                  <from>
                    <xdr:col>24</xdr:col>
                    <xdr:colOff>38100</xdr:colOff>
                    <xdr:row>72</xdr:row>
                    <xdr:rowOff>0</xdr:rowOff>
                  </from>
                  <to>
                    <xdr:col>25</xdr:col>
                    <xdr:colOff>12700</xdr:colOff>
                    <xdr:row>72</xdr:row>
                    <xdr:rowOff>190500</xdr:rowOff>
                  </to>
                </anchor>
              </controlPr>
            </control>
          </mc:Choice>
        </mc:AlternateContent>
        <mc:AlternateContent xmlns:mc="http://schemas.openxmlformats.org/markup-compatibility/2006">
          <mc:Choice Requires="x14">
            <control shapeId="179989" r:id="rId785" name="Check Box 789">
              <controlPr defaultSize="0" autoFill="0" autoLine="0" autoPict="0">
                <anchor moveWithCells="1">
                  <from>
                    <xdr:col>24</xdr:col>
                    <xdr:colOff>38100</xdr:colOff>
                    <xdr:row>72</xdr:row>
                    <xdr:rowOff>0</xdr:rowOff>
                  </from>
                  <to>
                    <xdr:col>25</xdr:col>
                    <xdr:colOff>12700</xdr:colOff>
                    <xdr:row>72</xdr:row>
                    <xdr:rowOff>190500</xdr:rowOff>
                  </to>
                </anchor>
              </controlPr>
            </control>
          </mc:Choice>
        </mc:AlternateContent>
        <mc:AlternateContent xmlns:mc="http://schemas.openxmlformats.org/markup-compatibility/2006">
          <mc:Choice Requires="x14">
            <control shapeId="179990" r:id="rId786" name="Check Box 790">
              <controlPr defaultSize="0" autoFill="0" autoLine="0" autoPict="0">
                <anchor moveWithCells="1">
                  <from>
                    <xdr:col>24</xdr:col>
                    <xdr:colOff>38100</xdr:colOff>
                    <xdr:row>72</xdr:row>
                    <xdr:rowOff>0</xdr:rowOff>
                  </from>
                  <to>
                    <xdr:col>25</xdr:col>
                    <xdr:colOff>12700</xdr:colOff>
                    <xdr:row>72</xdr:row>
                    <xdr:rowOff>190500</xdr:rowOff>
                  </to>
                </anchor>
              </controlPr>
            </control>
          </mc:Choice>
        </mc:AlternateContent>
        <mc:AlternateContent xmlns:mc="http://schemas.openxmlformats.org/markup-compatibility/2006">
          <mc:Choice Requires="x14">
            <control shapeId="179991" r:id="rId787" name="Check Box 791">
              <controlPr defaultSize="0" autoFill="0" autoLine="0" autoPict="0">
                <anchor moveWithCells="1">
                  <from>
                    <xdr:col>41</xdr:col>
                    <xdr:colOff>0</xdr:colOff>
                    <xdr:row>73</xdr:row>
                    <xdr:rowOff>0</xdr:rowOff>
                  </from>
                  <to>
                    <xdr:col>41</xdr:col>
                    <xdr:colOff>234950</xdr:colOff>
                    <xdr:row>73</xdr:row>
                    <xdr:rowOff>190500</xdr:rowOff>
                  </to>
                </anchor>
              </controlPr>
            </control>
          </mc:Choice>
        </mc:AlternateContent>
        <mc:AlternateContent xmlns:mc="http://schemas.openxmlformats.org/markup-compatibility/2006">
          <mc:Choice Requires="x14">
            <control shapeId="179992" r:id="rId788" name="Check Box 792">
              <controlPr defaultSize="0" autoFill="0" autoLine="0" autoPict="0">
                <anchor moveWithCells="1">
                  <from>
                    <xdr:col>41</xdr:col>
                    <xdr:colOff>0</xdr:colOff>
                    <xdr:row>73</xdr:row>
                    <xdr:rowOff>0</xdr:rowOff>
                  </from>
                  <to>
                    <xdr:col>41</xdr:col>
                    <xdr:colOff>234950</xdr:colOff>
                    <xdr:row>73</xdr:row>
                    <xdr:rowOff>190500</xdr:rowOff>
                  </to>
                </anchor>
              </controlPr>
            </control>
          </mc:Choice>
        </mc:AlternateContent>
        <mc:AlternateContent xmlns:mc="http://schemas.openxmlformats.org/markup-compatibility/2006">
          <mc:Choice Requires="x14">
            <control shapeId="179993" r:id="rId789" name="Check Box 793">
              <controlPr defaultSize="0" autoFill="0" autoLine="0" autoPict="0">
                <anchor moveWithCells="1">
                  <from>
                    <xdr:col>41</xdr:col>
                    <xdr:colOff>0</xdr:colOff>
                    <xdr:row>73</xdr:row>
                    <xdr:rowOff>0</xdr:rowOff>
                  </from>
                  <to>
                    <xdr:col>41</xdr:col>
                    <xdr:colOff>234950</xdr:colOff>
                    <xdr:row>73</xdr:row>
                    <xdr:rowOff>190500</xdr:rowOff>
                  </to>
                </anchor>
              </controlPr>
            </control>
          </mc:Choice>
        </mc:AlternateContent>
        <mc:AlternateContent xmlns:mc="http://schemas.openxmlformats.org/markup-compatibility/2006">
          <mc:Choice Requires="x14">
            <control shapeId="179994" r:id="rId790" name="Check Box 794">
              <controlPr defaultSize="0" autoFill="0" autoLine="0" autoPict="0">
                <anchor moveWithCells="1">
                  <from>
                    <xdr:col>41</xdr:col>
                    <xdr:colOff>0</xdr:colOff>
                    <xdr:row>73</xdr:row>
                    <xdr:rowOff>0</xdr:rowOff>
                  </from>
                  <to>
                    <xdr:col>41</xdr:col>
                    <xdr:colOff>234950</xdr:colOff>
                    <xdr:row>73</xdr:row>
                    <xdr:rowOff>190500</xdr:rowOff>
                  </to>
                </anchor>
              </controlPr>
            </control>
          </mc:Choice>
        </mc:AlternateContent>
        <mc:AlternateContent xmlns:mc="http://schemas.openxmlformats.org/markup-compatibility/2006">
          <mc:Choice Requires="x14">
            <control shapeId="179995" r:id="rId791" name="Check Box 795">
              <controlPr defaultSize="0" autoFill="0" autoLine="0" autoPict="0">
                <anchor moveWithCells="1">
                  <from>
                    <xdr:col>41</xdr:col>
                    <xdr:colOff>0</xdr:colOff>
                    <xdr:row>73</xdr:row>
                    <xdr:rowOff>0</xdr:rowOff>
                  </from>
                  <to>
                    <xdr:col>41</xdr:col>
                    <xdr:colOff>234950</xdr:colOff>
                    <xdr:row>73</xdr:row>
                    <xdr:rowOff>190500</xdr:rowOff>
                  </to>
                </anchor>
              </controlPr>
            </control>
          </mc:Choice>
        </mc:AlternateContent>
        <mc:AlternateContent xmlns:mc="http://schemas.openxmlformats.org/markup-compatibility/2006">
          <mc:Choice Requires="x14">
            <control shapeId="179996" r:id="rId792" name="Check Box 796">
              <controlPr defaultSize="0" autoFill="0" autoLine="0" autoPict="0">
                <anchor moveWithCells="1">
                  <from>
                    <xdr:col>41</xdr:col>
                    <xdr:colOff>0</xdr:colOff>
                    <xdr:row>73</xdr:row>
                    <xdr:rowOff>0</xdr:rowOff>
                  </from>
                  <to>
                    <xdr:col>41</xdr:col>
                    <xdr:colOff>234950</xdr:colOff>
                    <xdr:row>73</xdr:row>
                    <xdr:rowOff>190500</xdr:rowOff>
                  </to>
                </anchor>
              </controlPr>
            </control>
          </mc:Choice>
        </mc:AlternateContent>
        <mc:AlternateContent xmlns:mc="http://schemas.openxmlformats.org/markup-compatibility/2006">
          <mc:Choice Requires="x14">
            <control shapeId="179997" r:id="rId793" name="Check Box 797">
              <controlPr defaultSize="0" autoFill="0" autoLine="0" autoPict="0">
                <anchor moveWithCells="1">
                  <from>
                    <xdr:col>41</xdr:col>
                    <xdr:colOff>0</xdr:colOff>
                    <xdr:row>73</xdr:row>
                    <xdr:rowOff>0</xdr:rowOff>
                  </from>
                  <to>
                    <xdr:col>41</xdr:col>
                    <xdr:colOff>234950</xdr:colOff>
                    <xdr:row>73</xdr:row>
                    <xdr:rowOff>190500</xdr:rowOff>
                  </to>
                </anchor>
              </controlPr>
            </control>
          </mc:Choice>
        </mc:AlternateContent>
        <mc:AlternateContent xmlns:mc="http://schemas.openxmlformats.org/markup-compatibility/2006">
          <mc:Choice Requires="x14">
            <control shapeId="179998" r:id="rId794" name="Check Box 798">
              <controlPr defaultSize="0" autoFill="0" autoLine="0" autoPict="0">
                <anchor moveWithCells="1">
                  <from>
                    <xdr:col>41</xdr:col>
                    <xdr:colOff>0</xdr:colOff>
                    <xdr:row>73</xdr:row>
                    <xdr:rowOff>0</xdr:rowOff>
                  </from>
                  <to>
                    <xdr:col>41</xdr:col>
                    <xdr:colOff>234950</xdr:colOff>
                    <xdr:row>73</xdr:row>
                    <xdr:rowOff>190500</xdr:rowOff>
                  </to>
                </anchor>
              </controlPr>
            </control>
          </mc:Choice>
        </mc:AlternateContent>
        <mc:AlternateContent xmlns:mc="http://schemas.openxmlformats.org/markup-compatibility/2006">
          <mc:Choice Requires="x14">
            <control shapeId="179999" r:id="rId795" name="Check Box 799">
              <controlPr defaultSize="0" autoFill="0" autoLine="0" autoPict="0">
                <anchor moveWithCells="1">
                  <from>
                    <xdr:col>41</xdr:col>
                    <xdr:colOff>0</xdr:colOff>
                    <xdr:row>73</xdr:row>
                    <xdr:rowOff>0</xdr:rowOff>
                  </from>
                  <to>
                    <xdr:col>41</xdr:col>
                    <xdr:colOff>234950</xdr:colOff>
                    <xdr:row>73</xdr:row>
                    <xdr:rowOff>190500</xdr:rowOff>
                  </to>
                </anchor>
              </controlPr>
            </control>
          </mc:Choice>
        </mc:AlternateContent>
        <mc:AlternateContent xmlns:mc="http://schemas.openxmlformats.org/markup-compatibility/2006">
          <mc:Choice Requires="x14">
            <control shapeId="180000" r:id="rId796" name="Check Box 800">
              <controlPr defaultSize="0" autoFill="0" autoLine="0" autoPict="0">
                <anchor moveWithCells="1">
                  <from>
                    <xdr:col>41</xdr:col>
                    <xdr:colOff>0</xdr:colOff>
                    <xdr:row>73</xdr:row>
                    <xdr:rowOff>0</xdr:rowOff>
                  </from>
                  <to>
                    <xdr:col>41</xdr:col>
                    <xdr:colOff>234950</xdr:colOff>
                    <xdr:row>73</xdr:row>
                    <xdr:rowOff>190500</xdr:rowOff>
                  </to>
                </anchor>
              </controlPr>
            </control>
          </mc:Choice>
        </mc:AlternateContent>
        <mc:AlternateContent xmlns:mc="http://schemas.openxmlformats.org/markup-compatibility/2006">
          <mc:Choice Requires="x14">
            <control shapeId="180001" r:id="rId797" name="Check Box 801">
              <controlPr defaultSize="0" autoFill="0" autoLine="0" autoPict="0">
                <anchor moveWithCells="1">
                  <from>
                    <xdr:col>41</xdr:col>
                    <xdr:colOff>0</xdr:colOff>
                    <xdr:row>73</xdr:row>
                    <xdr:rowOff>0</xdr:rowOff>
                  </from>
                  <to>
                    <xdr:col>41</xdr:col>
                    <xdr:colOff>234950</xdr:colOff>
                    <xdr:row>73</xdr:row>
                    <xdr:rowOff>190500</xdr:rowOff>
                  </to>
                </anchor>
              </controlPr>
            </control>
          </mc:Choice>
        </mc:AlternateContent>
        <mc:AlternateContent xmlns:mc="http://schemas.openxmlformats.org/markup-compatibility/2006">
          <mc:Choice Requires="x14">
            <control shapeId="180002" r:id="rId798" name="Check Box 802">
              <controlPr defaultSize="0" autoFill="0" autoLine="0" autoPict="0">
                <anchor moveWithCells="1">
                  <from>
                    <xdr:col>41</xdr:col>
                    <xdr:colOff>0</xdr:colOff>
                    <xdr:row>73</xdr:row>
                    <xdr:rowOff>0</xdr:rowOff>
                  </from>
                  <to>
                    <xdr:col>41</xdr:col>
                    <xdr:colOff>234950</xdr:colOff>
                    <xdr:row>73</xdr:row>
                    <xdr:rowOff>190500</xdr:rowOff>
                  </to>
                </anchor>
              </controlPr>
            </control>
          </mc:Choice>
        </mc:AlternateContent>
        <mc:AlternateContent xmlns:mc="http://schemas.openxmlformats.org/markup-compatibility/2006">
          <mc:Choice Requires="x14">
            <control shapeId="180003" r:id="rId799" name="Check Box 803">
              <controlPr defaultSize="0" autoFill="0" autoLine="0" autoPict="0">
                <anchor moveWithCells="1">
                  <from>
                    <xdr:col>41</xdr:col>
                    <xdr:colOff>0</xdr:colOff>
                    <xdr:row>73</xdr:row>
                    <xdr:rowOff>0</xdr:rowOff>
                  </from>
                  <to>
                    <xdr:col>41</xdr:col>
                    <xdr:colOff>234950</xdr:colOff>
                    <xdr:row>73</xdr:row>
                    <xdr:rowOff>190500</xdr:rowOff>
                  </to>
                </anchor>
              </controlPr>
            </control>
          </mc:Choice>
        </mc:AlternateContent>
        <mc:AlternateContent xmlns:mc="http://schemas.openxmlformats.org/markup-compatibility/2006">
          <mc:Choice Requires="x14">
            <control shapeId="180004" r:id="rId800" name="Check Box 804">
              <controlPr defaultSize="0" autoFill="0" autoLine="0" autoPict="0">
                <anchor moveWithCells="1">
                  <from>
                    <xdr:col>41</xdr:col>
                    <xdr:colOff>0</xdr:colOff>
                    <xdr:row>73</xdr:row>
                    <xdr:rowOff>0</xdr:rowOff>
                  </from>
                  <to>
                    <xdr:col>41</xdr:col>
                    <xdr:colOff>234950</xdr:colOff>
                    <xdr:row>73</xdr:row>
                    <xdr:rowOff>190500</xdr:rowOff>
                  </to>
                </anchor>
              </controlPr>
            </control>
          </mc:Choice>
        </mc:AlternateContent>
        <mc:AlternateContent xmlns:mc="http://schemas.openxmlformats.org/markup-compatibility/2006">
          <mc:Choice Requires="x14">
            <control shapeId="180005" r:id="rId801" name="Check Box 805">
              <controlPr defaultSize="0" autoFill="0" autoLine="0" autoPict="0">
                <anchor moveWithCells="1">
                  <from>
                    <xdr:col>41</xdr:col>
                    <xdr:colOff>0</xdr:colOff>
                    <xdr:row>73</xdr:row>
                    <xdr:rowOff>0</xdr:rowOff>
                  </from>
                  <to>
                    <xdr:col>41</xdr:col>
                    <xdr:colOff>234950</xdr:colOff>
                    <xdr:row>73</xdr:row>
                    <xdr:rowOff>190500</xdr:rowOff>
                  </to>
                </anchor>
              </controlPr>
            </control>
          </mc:Choice>
        </mc:AlternateContent>
        <mc:AlternateContent xmlns:mc="http://schemas.openxmlformats.org/markup-compatibility/2006">
          <mc:Choice Requires="x14">
            <control shapeId="180006" r:id="rId802" name="Check Box 806">
              <controlPr defaultSize="0" autoFill="0" autoLine="0" autoPict="0">
                <anchor moveWithCells="1">
                  <from>
                    <xdr:col>41</xdr:col>
                    <xdr:colOff>0</xdr:colOff>
                    <xdr:row>73</xdr:row>
                    <xdr:rowOff>0</xdr:rowOff>
                  </from>
                  <to>
                    <xdr:col>41</xdr:col>
                    <xdr:colOff>234950</xdr:colOff>
                    <xdr:row>73</xdr:row>
                    <xdr:rowOff>190500</xdr:rowOff>
                  </to>
                </anchor>
              </controlPr>
            </control>
          </mc:Choice>
        </mc:AlternateContent>
        <mc:AlternateContent xmlns:mc="http://schemas.openxmlformats.org/markup-compatibility/2006">
          <mc:Choice Requires="x14">
            <control shapeId="180007" r:id="rId803" name="Check Box 807">
              <controlPr defaultSize="0" autoFill="0" autoLine="0" autoPict="0">
                <anchor moveWithCells="1">
                  <from>
                    <xdr:col>41</xdr:col>
                    <xdr:colOff>0</xdr:colOff>
                    <xdr:row>73</xdr:row>
                    <xdr:rowOff>0</xdr:rowOff>
                  </from>
                  <to>
                    <xdr:col>41</xdr:col>
                    <xdr:colOff>234950</xdr:colOff>
                    <xdr:row>73</xdr:row>
                    <xdr:rowOff>190500</xdr:rowOff>
                  </to>
                </anchor>
              </controlPr>
            </control>
          </mc:Choice>
        </mc:AlternateContent>
        <mc:AlternateContent xmlns:mc="http://schemas.openxmlformats.org/markup-compatibility/2006">
          <mc:Choice Requires="x14">
            <control shapeId="180008" r:id="rId804" name="Check Box 808">
              <controlPr defaultSize="0" autoFill="0" autoLine="0" autoPict="0">
                <anchor moveWithCells="1">
                  <from>
                    <xdr:col>41</xdr:col>
                    <xdr:colOff>0</xdr:colOff>
                    <xdr:row>73</xdr:row>
                    <xdr:rowOff>0</xdr:rowOff>
                  </from>
                  <to>
                    <xdr:col>41</xdr:col>
                    <xdr:colOff>234950</xdr:colOff>
                    <xdr:row>73</xdr:row>
                    <xdr:rowOff>190500</xdr:rowOff>
                  </to>
                </anchor>
              </controlPr>
            </control>
          </mc:Choice>
        </mc:AlternateContent>
        <mc:AlternateContent xmlns:mc="http://schemas.openxmlformats.org/markup-compatibility/2006">
          <mc:Choice Requires="x14">
            <control shapeId="180009" r:id="rId805" name="Check Box 809">
              <controlPr defaultSize="0" autoFill="0" autoLine="0" autoPict="0">
                <anchor moveWithCells="1">
                  <from>
                    <xdr:col>24</xdr:col>
                    <xdr:colOff>38100</xdr:colOff>
                    <xdr:row>89</xdr:row>
                    <xdr:rowOff>0</xdr:rowOff>
                  </from>
                  <to>
                    <xdr:col>25</xdr:col>
                    <xdr:colOff>12700</xdr:colOff>
                    <xdr:row>89</xdr:row>
                    <xdr:rowOff>190500</xdr:rowOff>
                  </to>
                </anchor>
              </controlPr>
            </control>
          </mc:Choice>
        </mc:AlternateContent>
        <mc:AlternateContent xmlns:mc="http://schemas.openxmlformats.org/markup-compatibility/2006">
          <mc:Choice Requires="x14">
            <control shapeId="180010" r:id="rId806" name="Check Box 810">
              <controlPr defaultSize="0" autoFill="0" autoLine="0" autoPict="0">
                <anchor moveWithCells="1">
                  <from>
                    <xdr:col>24</xdr:col>
                    <xdr:colOff>38100</xdr:colOff>
                    <xdr:row>89</xdr:row>
                    <xdr:rowOff>0</xdr:rowOff>
                  </from>
                  <to>
                    <xdr:col>25</xdr:col>
                    <xdr:colOff>12700</xdr:colOff>
                    <xdr:row>89</xdr:row>
                    <xdr:rowOff>190500</xdr:rowOff>
                  </to>
                </anchor>
              </controlPr>
            </control>
          </mc:Choice>
        </mc:AlternateContent>
        <mc:AlternateContent xmlns:mc="http://schemas.openxmlformats.org/markup-compatibility/2006">
          <mc:Choice Requires="x14">
            <control shapeId="180011" r:id="rId807" name="Check Box 811">
              <controlPr defaultSize="0" autoFill="0" autoLine="0" autoPict="0">
                <anchor moveWithCells="1">
                  <from>
                    <xdr:col>24</xdr:col>
                    <xdr:colOff>38100</xdr:colOff>
                    <xdr:row>89</xdr:row>
                    <xdr:rowOff>0</xdr:rowOff>
                  </from>
                  <to>
                    <xdr:col>25</xdr:col>
                    <xdr:colOff>12700</xdr:colOff>
                    <xdr:row>89</xdr:row>
                    <xdr:rowOff>190500</xdr:rowOff>
                  </to>
                </anchor>
              </controlPr>
            </control>
          </mc:Choice>
        </mc:AlternateContent>
        <mc:AlternateContent xmlns:mc="http://schemas.openxmlformats.org/markup-compatibility/2006">
          <mc:Choice Requires="x14">
            <control shapeId="180012" r:id="rId808" name="Check Box 812">
              <controlPr defaultSize="0" autoFill="0" autoLine="0" autoPict="0">
                <anchor moveWithCells="1">
                  <from>
                    <xdr:col>42</xdr:col>
                    <xdr:colOff>0</xdr:colOff>
                    <xdr:row>89</xdr:row>
                    <xdr:rowOff>0</xdr:rowOff>
                  </from>
                  <to>
                    <xdr:col>42</xdr:col>
                    <xdr:colOff>234950</xdr:colOff>
                    <xdr:row>89</xdr:row>
                    <xdr:rowOff>190500</xdr:rowOff>
                  </to>
                </anchor>
              </controlPr>
            </control>
          </mc:Choice>
        </mc:AlternateContent>
        <mc:AlternateContent xmlns:mc="http://schemas.openxmlformats.org/markup-compatibility/2006">
          <mc:Choice Requires="x14">
            <control shapeId="180013" r:id="rId809" name="Check Box 813">
              <controlPr defaultSize="0" autoFill="0" autoLine="0" autoPict="0">
                <anchor moveWithCells="1">
                  <from>
                    <xdr:col>42</xdr:col>
                    <xdr:colOff>0</xdr:colOff>
                    <xdr:row>89</xdr:row>
                    <xdr:rowOff>0</xdr:rowOff>
                  </from>
                  <to>
                    <xdr:col>42</xdr:col>
                    <xdr:colOff>234950</xdr:colOff>
                    <xdr:row>89</xdr:row>
                    <xdr:rowOff>190500</xdr:rowOff>
                  </to>
                </anchor>
              </controlPr>
            </control>
          </mc:Choice>
        </mc:AlternateContent>
        <mc:AlternateContent xmlns:mc="http://schemas.openxmlformats.org/markup-compatibility/2006">
          <mc:Choice Requires="x14">
            <control shapeId="180014" r:id="rId810" name="Check Box 814">
              <controlPr defaultSize="0" autoFill="0" autoLine="0" autoPict="0">
                <anchor moveWithCells="1">
                  <from>
                    <xdr:col>42</xdr:col>
                    <xdr:colOff>0</xdr:colOff>
                    <xdr:row>89</xdr:row>
                    <xdr:rowOff>0</xdr:rowOff>
                  </from>
                  <to>
                    <xdr:col>42</xdr:col>
                    <xdr:colOff>234950</xdr:colOff>
                    <xdr:row>89</xdr:row>
                    <xdr:rowOff>190500</xdr:rowOff>
                  </to>
                </anchor>
              </controlPr>
            </control>
          </mc:Choice>
        </mc:AlternateContent>
        <mc:AlternateContent xmlns:mc="http://schemas.openxmlformats.org/markup-compatibility/2006">
          <mc:Choice Requires="x14">
            <control shapeId="180015" r:id="rId811" name="Check Box 815">
              <controlPr defaultSize="0" autoFill="0" autoLine="0" autoPict="0">
                <anchor moveWithCells="1">
                  <from>
                    <xdr:col>42</xdr:col>
                    <xdr:colOff>0</xdr:colOff>
                    <xdr:row>89</xdr:row>
                    <xdr:rowOff>0</xdr:rowOff>
                  </from>
                  <to>
                    <xdr:col>42</xdr:col>
                    <xdr:colOff>234950</xdr:colOff>
                    <xdr:row>89</xdr:row>
                    <xdr:rowOff>190500</xdr:rowOff>
                  </to>
                </anchor>
              </controlPr>
            </control>
          </mc:Choice>
        </mc:AlternateContent>
        <mc:AlternateContent xmlns:mc="http://schemas.openxmlformats.org/markup-compatibility/2006">
          <mc:Choice Requires="x14">
            <control shapeId="180016" r:id="rId812" name="Check Box 816">
              <controlPr defaultSize="0" autoFill="0" autoLine="0" autoPict="0">
                <anchor moveWithCells="1">
                  <from>
                    <xdr:col>42</xdr:col>
                    <xdr:colOff>0</xdr:colOff>
                    <xdr:row>89</xdr:row>
                    <xdr:rowOff>0</xdr:rowOff>
                  </from>
                  <to>
                    <xdr:col>42</xdr:col>
                    <xdr:colOff>234950</xdr:colOff>
                    <xdr:row>89</xdr:row>
                    <xdr:rowOff>190500</xdr:rowOff>
                  </to>
                </anchor>
              </controlPr>
            </control>
          </mc:Choice>
        </mc:AlternateContent>
        <mc:AlternateContent xmlns:mc="http://schemas.openxmlformats.org/markup-compatibility/2006">
          <mc:Choice Requires="x14">
            <control shapeId="180017" r:id="rId813" name="Check Box 817">
              <controlPr defaultSize="0" autoFill="0" autoLine="0" autoPict="0">
                <anchor moveWithCells="1">
                  <from>
                    <xdr:col>42</xdr:col>
                    <xdr:colOff>0</xdr:colOff>
                    <xdr:row>89</xdr:row>
                    <xdr:rowOff>0</xdr:rowOff>
                  </from>
                  <to>
                    <xdr:col>42</xdr:col>
                    <xdr:colOff>234950</xdr:colOff>
                    <xdr:row>89</xdr:row>
                    <xdr:rowOff>190500</xdr:rowOff>
                  </to>
                </anchor>
              </controlPr>
            </control>
          </mc:Choice>
        </mc:AlternateContent>
        <mc:AlternateContent xmlns:mc="http://schemas.openxmlformats.org/markup-compatibility/2006">
          <mc:Choice Requires="x14">
            <control shapeId="180018" r:id="rId814" name="Check Box 818">
              <controlPr defaultSize="0" autoFill="0" autoLine="0" autoPict="0">
                <anchor moveWithCells="1">
                  <from>
                    <xdr:col>42</xdr:col>
                    <xdr:colOff>0</xdr:colOff>
                    <xdr:row>89</xdr:row>
                    <xdr:rowOff>0</xdr:rowOff>
                  </from>
                  <to>
                    <xdr:col>42</xdr:col>
                    <xdr:colOff>234950</xdr:colOff>
                    <xdr:row>89</xdr:row>
                    <xdr:rowOff>190500</xdr:rowOff>
                  </to>
                </anchor>
              </controlPr>
            </control>
          </mc:Choice>
        </mc:AlternateContent>
        <mc:AlternateContent xmlns:mc="http://schemas.openxmlformats.org/markup-compatibility/2006">
          <mc:Choice Requires="x14">
            <control shapeId="180019" r:id="rId815" name="Check Box 819">
              <controlPr defaultSize="0" autoFill="0" autoLine="0" autoPict="0">
                <anchor moveWithCells="1">
                  <from>
                    <xdr:col>42</xdr:col>
                    <xdr:colOff>0</xdr:colOff>
                    <xdr:row>89</xdr:row>
                    <xdr:rowOff>0</xdr:rowOff>
                  </from>
                  <to>
                    <xdr:col>42</xdr:col>
                    <xdr:colOff>234950</xdr:colOff>
                    <xdr:row>89</xdr:row>
                    <xdr:rowOff>190500</xdr:rowOff>
                  </to>
                </anchor>
              </controlPr>
            </control>
          </mc:Choice>
        </mc:AlternateContent>
        <mc:AlternateContent xmlns:mc="http://schemas.openxmlformats.org/markup-compatibility/2006">
          <mc:Choice Requires="x14">
            <control shapeId="180020" r:id="rId816" name="Check Box 820">
              <controlPr defaultSize="0" autoFill="0" autoLine="0" autoPict="0">
                <anchor moveWithCells="1">
                  <from>
                    <xdr:col>42</xdr:col>
                    <xdr:colOff>0</xdr:colOff>
                    <xdr:row>89</xdr:row>
                    <xdr:rowOff>0</xdr:rowOff>
                  </from>
                  <to>
                    <xdr:col>42</xdr:col>
                    <xdr:colOff>234950</xdr:colOff>
                    <xdr:row>89</xdr:row>
                    <xdr:rowOff>190500</xdr:rowOff>
                  </to>
                </anchor>
              </controlPr>
            </control>
          </mc:Choice>
        </mc:AlternateContent>
        <mc:AlternateContent xmlns:mc="http://schemas.openxmlformats.org/markup-compatibility/2006">
          <mc:Choice Requires="x14">
            <control shapeId="180021" r:id="rId817" name="Check Box 821">
              <controlPr defaultSize="0" autoFill="0" autoLine="0" autoPict="0">
                <anchor moveWithCells="1">
                  <from>
                    <xdr:col>42</xdr:col>
                    <xdr:colOff>0</xdr:colOff>
                    <xdr:row>89</xdr:row>
                    <xdr:rowOff>0</xdr:rowOff>
                  </from>
                  <to>
                    <xdr:col>42</xdr:col>
                    <xdr:colOff>234950</xdr:colOff>
                    <xdr:row>89</xdr:row>
                    <xdr:rowOff>190500</xdr:rowOff>
                  </to>
                </anchor>
              </controlPr>
            </control>
          </mc:Choice>
        </mc:AlternateContent>
        <mc:AlternateContent xmlns:mc="http://schemas.openxmlformats.org/markup-compatibility/2006">
          <mc:Choice Requires="x14">
            <control shapeId="180022" r:id="rId818" name="Check Box 822">
              <controlPr defaultSize="0" autoFill="0" autoLine="0" autoPict="0">
                <anchor moveWithCells="1">
                  <from>
                    <xdr:col>42</xdr:col>
                    <xdr:colOff>0</xdr:colOff>
                    <xdr:row>89</xdr:row>
                    <xdr:rowOff>0</xdr:rowOff>
                  </from>
                  <to>
                    <xdr:col>42</xdr:col>
                    <xdr:colOff>234950</xdr:colOff>
                    <xdr:row>89</xdr:row>
                    <xdr:rowOff>190500</xdr:rowOff>
                  </to>
                </anchor>
              </controlPr>
            </control>
          </mc:Choice>
        </mc:AlternateContent>
        <mc:AlternateContent xmlns:mc="http://schemas.openxmlformats.org/markup-compatibility/2006">
          <mc:Choice Requires="x14">
            <control shapeId="180023" r:id="rId819" name="Check Box 823">
              <controlPr defaultSize="0" autoFill="0" autoLine="0" autoPict="0">
                <anchor moveWithCells="1">
                  <from>
                    <xdr:col>42</xdr:col>
                    <xdr:colOff>0</xdr:colOff>
                    <xdr:row>89</xdr:row>
                    <xdr:rowOff>0</xdr:rowOff>
                  </from>
                  <to>
                    <xdr:col>42</xdr:col>
                    <xdr:colOff>234950</xdr:colOff>
                    <xdr:row>89</xdr:row>
                    <xdr:rowOff>190500</xdr:rowOff>
                  </to>
                </anchor>
              </controlPr>
            </control>
          </mc:Choice>
        </mc:AlternateContent>
        <mc:AlternateContent xmlns:mc="http://schemas.openxmlformats.org/markup-compatibility/2006">
          <mc:Choice Requires="x14">
            <control shapeId="180024" r:id="rId820" name="Check Box 824">
              <controlPr defaultSize="0" autoFill="0" autoLine="0" autoPict="0">
                <anchor moveWithCells="1">
                  <from>
                    <xdr:col>42</xdr:col>
                    <xdr:colOff>0</xdr:colOff>
                    <xdr:row>89</xdr:row>
                    <xdr:rowOff>0</xdr:rowOff>
                  </from>
                  <to>
                    <xdr:col>42</xdr:col>
                    <xdr:colOff>234950</xdr:colOff>
                    <xdr:row>89</xdr:row>
                    <xdr:rowOff>190500</xdr:rowOff>
                  </to>
                </anchor>
              </controlPr>
            </control>
          </mc:Choice>
        </mc:AlternateContent>
        <mc:AlternateContent xmlns:mc="http://schemas.openxmlformats.org/markup-compatibility/2006">
          <mc:Choice Requires="x14">
            <control shapeId="180025" r:id="rId821" name="Check Box 825">
              <controlPr defaultSize="0" autoFill="0" autoLine="0" autoPict="0">
                <anchor moveWithCells="1">
                  <from>
                    <xdr:col>42</xdr:col>
                    <xdr:colOff>0</xdr:colOff>
                    <xdr:row>89</xdr:row>
                    <xdr:rowOff>0</xdr:rowOff>
                  </from>
                  <to>
                    <xdr:col>42</xdr:col>
                    <xdr:colOff>234950</xdr:colOff>
                    <xdr:row>89</xdr:row>
                    <xdr:rowOff>190500</xdr:rowOff>
                  </to>
                </anchor>
              </controlPr>
            </control>
          </mc:Choice>
        </mc:AlternateContent>
        <mc:AlternateContent xmlns:mc="http://schemas.openxmlformats.org/markup-compatibility/2006">
          <mc:Choice Requires="x14">
            <control shapeId="180026" r:id="rId822" name="Check Box 826">
              <controlPr defaultSize="0" autoFill="0" autoLine="0" autoPict="0">
                <anchor moveWithCells="1">
                  <from>
                    <xdr:col>42</xdr:col>
                    <xdr:colOff>0</xdr:colOff>
                    <xdr:row>89</xdr:row>
                    <xdr:rowOff>0</xdr:rowOff>
                  </from>
                  <to>
                    <xdr:col>42</xdr:col>
                    <xdr:colOff>234950</xdr:colOff>
                    <xdr:row>89</xdr:row>
                    <xdr:rowOff>190500</xdr:rowOff>
                  </to>
                </anchor>
              </controlPr>
            </control>
          </mc:Choice>
        </mc:AlternateContent>
        <mc:AlternateContent xmlns:mc="http://schemas.openxmlformats.org/markup-compatibility/2006">
          <mc:Choice Requires="x14">
            <control shapeId="180027" r:id="rId823" name="Check Box 827">
              <controlPr defaultSize="0" autoFill="0" autoLine="0" autoPict="0">
                <anchor moveWithCells="1">
                  <from>
                    <xdr:col>42</xdr:col>
                    <xdr:colOff>0</xdr:colOff>
                    <xdr:row>89</xdr:row>
                    <xdr:rowOff>0</xdr:rowOff>
                  </from>
                  <to>
                    <xdr:col>42</xdr:col>
                    <xdr:colOff>234950</xdr:colOff>
                    <xdr:row>89</xdr:row>
                    <xdr:rowOff>190500</xdr:rowOff>
                  </to>
                </anchor>
              </controlPr>
            </control>
          </mc:Choice>
        </mc:AlternateContent>
        <mc:AlternateContent xmlns:mc="http://schemas.openxmlformats.org/markup-compatibility/2006">
          <mc:Choice Requires="x14">
            <control shapeId="180028" r:id="rId824" name="Check Box 828">
              <controlPr defaultSize="0" autoFill="0" autoLine="0" autoPict="0">
                <anchor moveWithCells="1">
                  <from>
                    <xdr:col>42</xdr:col>
                    <xdr:colOff>0</xdr:colOff>
                    <xdr:row>89</xdr:row>
                    <xdr:rowOff>0</xdr:rowOff>
                  </from>
                  <to>
                    <xdr:col>42</xdr:col>
                    <xdr:colOff>234950</xdr:colOff>
                    <xdr:row>89</xdr:row>
                    <xdr:rowOff>190500</xdr:rowOff>
                  </to>
                </anchor>
              </controlPr>
            </control>
          </mc:Choice>
        </mc:AlternateContent>
        <mc:AlternateContent xmlns:mc="http://schemas.openxmlformats.org/markup-compatibility/2006">
          <mc:Choice Requires="x14">
            <control shapeId="180029" r:id="rId825" name="Check Box 829">
              <controlPr defaultSize="0" autoFill="0" autoLine="0" autoPict="0">
                <anchor moveWithCells="1">
                  <from>
                    <xdr:col>42</xdr:col>
                    <xdr:colOff>0</xdr:colOff>
                    <xdr:row>89</xdr:row>
                    <xdr:rowOff>0</xdr:rowOff>
                  </from>
                  <to>
                    <xdr:col>42</xdr:col>
                    <xdr:colOff>234950</xdr:colOff>
                    <xdr:row>89</xdr:row>
                    <xdr:rowOff>190500</xdr:rowOff>
                  </to>
                </anchor>
              </controlPr>
            </control>
          </mc:Choice>
        </mc:AlternateContent>
        <mc:AlternateContent xmlns:mc="http://schemas.openxmlformats.org/markup-compatibility/2006">
          <mc:Choice Requires="x14">
            <control shapeId="180030" r:id="rId826" name="Check Box 830">
              <controlPr defaultSize="0" autoFill="0" autoLine="0" autoPict="0">
                <anchor moveWithCells="1">
                  <from>
                    <xdr:col>24</xdr:col>
                    <xdr:colOff>38100</xdr:colOff>
                    <xdr:row>81</xdr:row>
                    <xdr:rowOff>0</xdr:rowOff>
                  </from>
                  <to>
                    <xdr:col>25</xdr:col>
                    <xdr:colOff>12700</xdr:colOff>
                    <xdr:row>81</xdr:row>
                    <xdr:rowOff>190500</xdr:rowOff>
                  </to>
                </anchor>
              </controlPr>
            </control>
          </mc:Choice>
        </mc:AlternateContent>
        <mc:AlternateContent xmlns:mc="http://schemas.openxmlformats.org/markup-compatibility/2006">
          <mc:Choice Requires="x14">
            <control shapeId="180031" r:id="rId827" name="Check Box 831">
              <controlPr defaultSize="0" autoFill="0" autoLine="0" autoPict="0">
                <anchor moveWithCells="1">
                  <from>
                    <xdr:col>24</xdr:col>
                    <xdr:colOff>38100</xdr:colOff>
                    <xdr:row>81</xdr:row>
                    <xdr:rowOff>0</xdr:rowOff>
                  </from>
                  <to>
                    <xdr:col>25</xdr:col>
                    <xdr:colOff>12700</xdr:colOff>
                    <xdr:row>81</xdr:row>
                    <xdr:rowOff>190500</xdr:rowOff>
                  </to>
                </anchor>
              </controlPr>
            </control>
          </mc:Choice>
        </mc:AlternateContent>
        <mc:AlternateContent xmlns:mc="http://schemas.openxmlformats.org/markup-compatibility/2006">
          <mc:Choice Requires="x14">
            <control shapeId="180032" r:id="rId828" name="Check Box 832">
              <controlPr defaultSize="0" autoFill="0" autoLine="0" autoPict="0">
                <anchor moveWithCells="1">
                  <from>
                    <xdr:col>24</xdr:col>
                    <xdr:colOff>38100</xdr:colOff>
                    <xdr:row>81</xdr:row>
                    <xdr:rowOff>0</xdr:rowOff>
                  </from>
                  <to>
                    <xdr:col>25</xdr:col>
                    <xdr:colOff>12700</xdr:colOff>
                    <xdr:row>81</xdr:row>
                    <xdr:rowOff>190500</xdr:rowOff>
                  </to>
                </anchor>
              </controlPr>
            </control>
          </mc:Choice>
        </mc:AlternateContent>
        <mc:AlternateContent xmlns:mc="http://schemas.openxmlformats.org/markup-compatibility/2006">
          <mc:Choice Requires="x14">
            <control shapeId="180033" r:id="rId829" name="Check Box 833">
              <controlPr defaultSize="0" autoFill="0" autoLine="0" autoPict="0">
                <anchor moveWithCells="1">
                  <from>
                    <xdr:col>41</xdr:col>
                    <xdr:colOff>0</xdr:colOff>
                    <xdr:row>81</xdr:row>
                    <xdr:rowOff>0</xdr:rowOff>
                  </from>
                  <to>
                    <xdr:col>41</xdr:col>
                    <xdr:colOff>234950</xdr:colOff>
                    <xdr:row>81</xdr:row>
                    <xdr:rowOff>190500</xdr:rowOff>
                  </to>
                </anchor>
              </controlPr>
            </control>
          </mc:Choice>
        </mc:AlternateContent>
        <mc:AlternateContent xmlns:mc="http://schemas.openxmlformats.org/markup-compatibility/2006">
          <mc:Choice Requires="x14">
            <control shapeId="180034" r:id="rId830" name="Check Box 834">
              <controlPr defaultSize="0" autoFill="0" autoLine="0" autoPict="0">
                <anchor moveWithCells="1">
                  <from>
                    <xdr:col>41</xdr:col>
                    <xdr:colOff>0</xdr:colOff>
                    <xdr:row>81</xdr:row>
                    <xdr:rowOff>0</xdr:rowOff>
                  </from>
                  <to>
                    <xdr:col>41</xdr:col>
                    <xdr:colOff>234950</xdr:colOff>
                    <xdr:row>81</xdr:row>
                    <xdr:rowOff>190500</xdr:rowOff>
                  </to>
                </anchor>
              </controlPr>
            </control>
          </mc:Choice>
        </mc:AlternateContent>
        <mc:AlternateContent xmlns:mc="http://schemas.openxmlformats.org/markup-compatibility/2006">
          <mc:Choice Requires="x14">
            <control shapeId="180035" r:id="rId831" name="Check Box 835">
              <controlPr defaultSize="0" autoFill="0" autoLine="0" autoPict="0">
                <anchor moveWithCells="1">
                  <from>
                    <xdr:col>41</xdr:col>
                    <xdr:colOff>0</xdr:colOff>
                    <xdr:row>81</xdr:row>
                    <xdr:rowOff>0</xdr:rowOff>
                  </from>
                  <to>
                    <xdr:col>41</xdr:col>
                    <xdr:colOff>234950</xdr:colOff>
                    <xdr:row>81</xdr:row>
                    <xdr:rowOff>190500</xdr:rowOff>
                  </to>
                </anchor>
              </controlPr>
            </control>
          </mc:Choice>
        </mc:AlternateContent>
        <mc:AlternateContent xmlns:mc="http://schemas.openxmlformats.org/markup-compatibility/2006">
          <mc:Choice Requires="x14">
            <control shapeId="180036" r:id="rId832" name="Check Box 836">
              <controlPr defaultSize="0" autoFill="0" autoLine="0" autoPict="0">
                <anchor moveWithCells="1">
                  <from>
                    <xdr:col>41</xdr:col>
                    <xdr:colOff>0</xdr:colOff>
                    <xdr:row>81</xdr:row>
                    <xdr:rowOff>0</xdr:rowOff>
                  </from>
                  <to>
                    <xdr:col>41</xdr:col>
                    <xdr:colOff>234950</xdr:colOff>
                    <xdr:row>81</xdr:row>
                    <xdr:rowOff>190500</xdr:rowOff>
                  </to>
                </anchor>
              </controlPr>
            </control>
          </mc:Choice>
        </mc:AlternateContent>
        <mc:AlternateContent xmlns:mc="http://schemas.openxmlformats.org/markup-compatibility/2006">
          <mc:Choice Requires="x14">
            <control shapeId="180037" r:id="rId833" name="Check Box 837">
              <controlPr defaultSize="0" autoFill="0" autoLine="0" autoPict="0">
                <anchor moveWithCells="1">
                  <from>
                    <xdr:col>41</xdr:col>
                    <xdr:colOff>0</xdr:colOff>
                    <xdr:row>81</xdr:row>
                    <xdr:rowOff>0</xdr:rowOff>
                  </from>
                  <to>
                    <xdr:col>41</xdr:col>
                    <xdr:colOff>234950</xdr:colOff>
                    <xdr:row>81</xdr:row>
                    <xdr:rowOff>190500</xdr:rowOff>
                  </to>
                </anchor>
              </controlPr>
            </control>
          </mc:Choice>
        </mc:AlternateContent>
        <mc:AlternateContent xmlns:mc="http://schemas.openxmlformats.org/markup-compatibility/2006">
          <mc:Choice Requires="x14">
            <control shapeId="180038" r:id="rId834" name="Check Box 838">
              <controlPr defaultSize="0" autoFill="0" autoLine="0" autoPict="0">
                <anchor moveWithCells="1">
                  <from>
                    <xdr:col>41</xdr:col>
                    <xdr:colOff>0</xdr:colOff>
                    <xdr:row>81</xdr:row>
                    <xdr:rowOff>0</xdr:rowOff>
                  </from>
                  <to>
                    <xdr:col>41</xdr:col>
                    <xdr:colOff>234950</xdr:colOff>
                    <xdr:row>81</xdr:row>
                    <xdr:rowOff>190500</xdr:rowOff>
                  </to>
                </anchor>
              </controlPr>
            </control>
          </mc:Choice>
        </mc:AlternateContent>
        <mc:AlternateContent xmlns:mc="http://schemas.openxmlformats.org/markup-compatibility/2006">
          <mc:Choice Requires="x14">
            <control shapeId="180039" r:id="rId835" name="Check Box 839">
              <controlPr defaultSize="0" autoFill="0" autoLine="0" autoPict="0">
                <anchor moveWithCells="1">
                  <from>
                    <xdr:col>41</xdr:col>
                    <xdr:colOff>0</xdr:colOff>
                    <xdr:row>81</xdr:row>
                    <xdr:rowOff>0</xdr:rowOff>
                  </from>
                  <to>
                    <xdr:col>41</xdr:col>
                    <xdr:colOff>234950</xdr:colOff>
                    <xdr:row>81</xdr:row>
                    <xdr:rowOff>190500</xdr:rowOff>
                  </to>
                </anchor>
              </controlPr>
            </control>
          </mc:Choice>
        </mc:AlternateContent>
        <mc:AlternateContent xmlns:mc="http://schemas.openxmlformats.org/markup-compatibility/2006">
          <mc:Choice Requires="x14">
            <control shapeId="180040" r:id="rId836" name="Check Box 840">
              <controlPr defaultSize="0" autoFill="0" autoLine="0" autoPict="0">
                <anchor moveWithCells="1">
                  <from>
                    <xdr:col>41</xdr:col>
                    <xdr:colOff>0</xdr:colOff>
                    <xdr:row>81</xdr:row>
                    <xdr:rowOff>0</xdr:rowOff>
                  </from>
                  <to>
                    <xdr:col>41</xdr:col>
                    <xdr:colOff>234950</xdr:colOff>
                    <xdr:row>81</xdr:row>
                    <xdr:rowOff>190500</xdr:rowOff>
                  </to>
                </anchor>
              </controlPr>
            </control>
          </mc:Choice>
        </mc:AlternateContent>
        <mc:AlternateContent xmlns:mc="http://schemas.openxmlformats.org/markup-compatibility/2006">
          <mc:Choice Requires="x14">
            <control shapeId="180041" r:id="rId837" name="Check Box 841">
              <controlPr defaultSize="0" autoFill="0" autoLine="0" autoPict="0">
                <anchor moveWithCells="1">
                  <from>
                    <xdr:col>41</xdr:col>
                    <xdr:colOff>0</xdr:colOff>
                    <xdr:row>81</xdr:row>
                    <xdr:rowOff>0</xdr:rowOff>
                  </from>
                  <to>
                    <xdr:col>41</xdr:col>
                    <xdr:colOff>234950</xdr:colOff>
                    <xdr:row>81</xdr:row>
                    <xdr:rowOff>190500</xdr:rowOff>
                  </to>
                </anchor>
              </controlPr>
            </control>
          </mc:Choice>
        </mc:AlternateContent>
        <mc:AlternateContent xmlns:mc="http://schemas.openxmlformats.org/markup-compatibility/2006">
          <mc:Choice Requires="x14">
            <control shapeId="180042" r:id="rId838" name="Check Box 842">
              <controlPr defaultSize="0" autoFill="0" autoLine="0" autoPict="0">
                <anchor moveWithCells="1">
                  <from>
                    <xdr:col>41</xdr:col>
                    <xdr:colOff>0</xdr:colOff>
                    <xdr:row>81</xdr:row>
                    <xdr:rowOff>0</xdr:rowOff>
                  </from>
                  <to>
                    <xdr:col>41</xdr:col>
                    <xdr:colOff>234950</xdr:colOff>
                    <xdr:row>81</xdr:row>
                    <xdr:rowOff>190500</xdr:rowOff>
                  </to>
                </anchor>
              </controlPr>
            </control>
          </mc:Choice>
        </mc:AlternateContent>
        <mc:AlternateContent xmlns:mc="http://schemas.openxmlformats.org/markup-compatibility/2006">
          <mc:Choice Requires="x14">
            <control shapeId="180043" r:id="rId839" name="Check Box 843">
              <controlPr defaultSize="0" autoFill="0" autoLine="0" autoPict="0">
                <anchor moveWithCells="1">
                  <from>
                    <xdr:col>41</xdr:col>
                    <xdr:colOff>0</xdr:colOff>
                    <xdr:row>81</xdr:row>
                    <xdr:rowOff>0</xdr:rowOff>
                  </from>
                  <to>
                    <xdr:col>41</xdr:col>
                    <xdr:colOff>234950</xdr:colOff>
                    <xdr:row>81</xdr:row>
                    <xdr:rowOff>190500</xdr:rowOff>
                  </to>
                </anchor>
              </controlPr>
            </control>
          </mc:Choice>
        </mc:AlternateContent>
        <mc:AlternateContent xmlns:mc="http://schemas.openxmlformats.org/markup-compatibility/2006">
          <mc:Choice Requires="x14">
            <control shapeId="180044" r:id="rId840" name="Check Box 844">
              <controlPr defaultSize="0" autoFill="0" autoLine="0" autoPict="0">
                <anchor moveWithCells="1">
                  <from>
                    <xdr:col>41</xdr:col>
                    <xdr:colOff>0</xdr:colOff>
                    <xdr:row>81</xdr:row>
                    <xdr:rowOff>0</xdr:rowOff>
                  </from>
                  <to>
                    <xdr:col>41</xdr:col>
                    <xdr:colOff>234950</xdr:colOff>
                    <xdr:row>81</xdr:row>
                    <xdr:rowOff>190500</xdr:rowOff>
                  </to>
                </anchor>
              </controlPr>
            </control>
          </mc:Choice>
        </mc:AlternateContent>
        <mc:AlternateContent xmlns:mc="http://schemas.openxmlformats.org/markup-compatibility/2006">
          <mc:Choice Requires="x14">
            <control shapeId="180045" r:id="rId841" name="Check Box 845">
              <controlPr defaultSize="0" autoFill="0" autoLine="0" autoPict="0">
                <anchor moveWithCells="1">
                  <from>
                    <xdr:col>41</xdr:col>
                    <xdr:colOff>0</xdr:colOff>
                    <xdr:row>81</xdr:row>
                    <xdr:rowOff>0</xdr:rowOff>
                  </from>
                  <to>
                    <xdr:col>41</xdr:col>
                    <xdr:colOff>234950</xdr:colOff>
                    <xdr:row>81</xdr:row>
                    <xdr:rowOff>190500</xdr:rowOff>
                  </to>
                </anchor>
              </controlPr>
            </control>
          </mc:Choice>
        </mc:AlternateContent>
        <mc:AlternateContent xmlns:mc="http://schemas.openxmlformats.org/markup-compatibility/2006">
          <mc:Choice Requires="x14">
            <control shapeId="180046" r:id="rId842" name="Check Box 846">
              <controlPr defaultSize="0" autoFill="0" autoLine="0" autoPict="0">
                <anchor moveWithCells="1">
                  <from>
                    <xdr:col>41</xdr:col>
                    <xdr:colOff>0</xdr:colOff>
                    <xdr:row>81</xdr:row>
                    <xdr:rowOff>0</xdr:rowOff>
                  </from>
                  <to>
                    <xdr:col>41</xdr:col>
                    <xdr:colOff>234950</xdr:colOff>
                    <xdr:row>81</xdr:row>
                    <xdr:rowOff>190500</xdr:rowOff>
                  </to>
                </anchor>
              </controlPr>
            </control>
          </mc:Choice>
        </mc:AlternateContent>
        <mc:AlternateContent xmlns:mc="http://schemas.openxmlformats.org/markup-compatibility/2006">
          <mc:Choice Requires="x14">
            <control shapeId="180047" r:id="rId843" name="Check Box 847">
              <controlPr defaultSize="0" autoFill="0" autoLine="0" autoPict="0">
                <anchor moveWithCells="1">
                  <from>
                    <xdr:col>41</xdr:col>
                    <xdr:colOff>0</xdr:colOff>
                    <xdr:row>81</xdr:row>
                    <xdr:rowOff>0</xdr:rowOff>
                  </from>
                  <to>
                    <xdr:col>41</xdr:col>
                    <xdr:colOff>234950</xdr:colOff>
                    <xdr:row>81</xdr:row>
                    <xdr:rowOff>190500</xdr:rowOff>
                  </to>
                </anchor>
              </controlPr>
            </control>
          </mc:Choice>
        </mc:AlternateContent>
        <mc:AlternateContent xmlns:mc="http://schemas.openxmlformats.org/markup-compatibility/2006">
          <mc:Choice Requires="x14">
            <control shapeId="180048" r:id="rId844" name="Check Box 848">
              <controlPr defaultSize="0" autoFill="0" autoLine="0" autoPict="0">
                <anchor moveWithCells="1">
                  <from>
                    <xdr:col>41</xdr:col>
                    <xdr:colOff>0</xdr:colOff>
                    <xdr:row>81</xdr:row>
                    <xdr:rowOff>0</xdr:rowOff>
                  </from>
                  <to>
                    <xdr:col>41</xdr:col>
                    <xdr:colOff>234950</xdr:colOff>
                    <xdr:row>81</xdr:row>
                    <xdr:rowOff>190500</xdr:rowOff>
                  </to>
                </anchor>
              </controlPr>
            </control>
          </mc:Choice>
        </mc:AlternateContent>
        <mc:AlternateContent xmlns:mc="http://schemas.openxmlformats.org/markup-compatibility/2006">
          <mc:Choice Requires="x14">
            <control shapeId="180049" r:id="rId845" name="Check Box 849">
              <controlPr defaultSize="0" autoFill="0" autoLine="0" autoPict="0">
                <anchor moveWithCells="1">
                  <from>
                    <xdr:col>41</xdr:col>
                    <xdr:colOff>0</xdr:colOff>
                    <xdr:row>81</xdr:row>
                    <xdr:rowOff>0</xdr:rowOff>
                  </from>
                  <to>
                    <xdr:col>41</xdr:col>
                    <xdr:colOff>234950</xdr:colOff>
                    <xdr:row>81</xdr:row>
                    <xdr:rowOff>190500</xdr:rowOff>
                  </to>
                </anchor>
              </controlPr>
            </control>
          </mc:Choice>
        </mc:AlternateContent>
        <mc:AlternateContent xmlns:mc="http://schemas.openxmlformats.org/markup-compatibility/2006">
          <mc:Choice Requires="x14">
            <control shapeId="180050" r:id="rId846" name="Check Box 850">
              <controlPr defaultSize="0" autoFill="0" autoLine="0" autoPict="0">
                <anchor moveWithCells="1">
                  <from>
                    <xdr:col>41</xdr:col>
                    <xdr:colOff>0</xdr:colOff>
                    <xdr:row>81</xdr:row>
                    <xdr:rowOff>0</xdr:rowOff>
                  </from>
                  <to>
                    <xdr:col>41</xdr:col>
                    <xdr:colOff>234950</xdr:colOff>
                    <xdr:row>81</xdr:row>
                    <xdr:rowOff>190500</xdr:rowOff>
                  </to>
                </anchor>
              </controlPr>
            </control>
          </mc:Choice>
        </mc:AlternateContent>
        <mc:AlternateContent xmlns:mc="http://schemas.openxmlformats.org/markup-compatibility/2006">
          <mc:Choice Requires="x14">
            <control shapeId="180051" r:id="rId847" name="Check Box 851">
              <controlPr defaultSize="0" autoFill="0" autoLine="0" autoPict="0">
                <anchor moveWithCells="1">
                  <from>
                    <xdr:col>24</xdr:col>
                    <xdr:colOff>38100</xdr:colOff>
                    <xdr:row>89</xdr:row>
                    <xdr:rowOff>0</xdr:rowOff>
                  </from>
                  <to>
                    <xdr:col>25</xdr:col>
                    <xdr:colOff>12700</xdr:colOff>
                    <xdr:row>89</xdr:row>
                    <xdr:rowOff>190500</xdr:rowOff>
                  </to>
                </anchor>
              </controlPr>
            </control>
          </mc:Choice>
        </mc:AlternateContent>
        <mc:AlternateContent xmlns:mc="http://schemas.openxmlformats.org/markup-compatibility/2006">
          <mc:Choice Requires="x14">
            <control shapeId="180052" r:id="rId848" name="Check Box 852">
              <controlPr defaultSize="0" autoFill="0" autoLine="0" autoPict="0">
                <anchor moveWithCells="1">
                  <from>
                    <xdr:col>24</xdr:col>
                    <xdr:colOff>38100</xdr:colOff>
                    <xdr:row>89</xdr:row>
                    <xdr:rowOff>0</xdr:rowOff>
                  </from>
                  <to>
                    <xdr:col>25</xdr:col>
                    <xdr:colOff>12700</xdr:colOff>
                    <xdr:row>89</xdr:row>
                    <xdr:rowOff>190500</xdr:rowOff>
                  </to>
                </anchor>
              </controlPr>
            </control>
          </mc:Choice>
        </mc:AlternateContent>
        <mc:AlternateContent xmlns:mc="http://schemas.openxmlformats.org/markup-compatibility/2006">
          <mc:Choice Requires="x14">
            <control shapeId="180053" r:id="rId849" name="Check Box 853">
              <controlPr defaultSize="0" autoFill="0" autoLine="0" autoPict="0">
                <anchor moveWithCells="1">
                  <from>
                    <xdr:col>24</xdr:col>
                    <xdr:colOff>38100</xdr:colOff>
                    <xdr:row>89</xdr:row>
                    <xdr:rowOff>0</xdr:rowOff>
                  </from>
                  <to>
                    <xdr:col>25</xdr:col>
                    <xdr:colOff>12700</xdr:colOff>
                    <xdr:row>89</xdr:row>
                    <xdr:rowOff>190500</xdr:rowOff>
                  </to>
                </anchor>
              </controlPr>
            </control>
          </mc:Choice>
        </mc:AlternateContent>
        <mc:AlternateContent xmlns:mc="http://schemas.openxmlformats.org/markup-compatibility/2006">
          <mc:Choice Requires="x14">
            <control shapeId="180054" r:id="rId850" name="Check Box 854">
              <controlPr defaultSize="0" autoFill="0" autoLine="0" autoPict="0">
                <anchor moveWithCells="1">
                  <from>
                    <xdr:col>41</xdr:col>
                    <xdr:colOff>0</xdr:colOff>
                    <xdr:row>89</xdr:row>
                    <xdr:rowOff>0</xdr:rowOff>
                  </from>
                  <to>
                    <xdr:col>41</xdr:col>
                    <xdr:colOff>234950</xdr:colOff>
                    <xdr:row>89</xdr:row>
                    <xdr:rowOff>190500</xdr:rowOff>
                  </to>
                </anchor>
              </controlPr>
            </control>
          </mc:Choice>
        </mc:AlternateContent>
        <mc:AlternateContent xmlns:mc="http://schemas.openxmlformats.org/markup-compatibility/2006">
          <mc:Choice Requires="x14">
            <control shapeId="180055" r:id="rId851" name="Check Box 855">
              <controlPr defaultSize="0" autoFill="0" autoLine="0" autoPict="0">
                <anchor moveWithCells="1">
                  <from>
                    <xdr:col>41</xdr:col>
                    <xdr:colOff>0</xdr:colOff>
                    <xdr:row>89</xdr:row>
                    <xdr:rowOff>0</xdr:rowOff>
                  </from>
                  <to>
                    <xdr:col>41</xdr:col>
                    <xdr:colOff>234950</xdr:colOff>
                    <xdr:row>89</xdr:row>
                    <xdr:rowOff>190500</xdr:rowOff>
                  </to>
                </anchor>
              </controlPr>
            </control>
          </mc:Choice>
        </mc:AlternateContent>
        <mc:AlternateContent xmlns:mc="http://schemas.openxmlformats.org/markup-compatibility/2006">
          <mc:Choice Requires="x14">
            <control shapeId="180056" r:id="rId852" name="Check Box 856">
              <controlPr defaultSize="0" autoFill="0" autoLine="0" autoPict="0">
                <anchor moveWithCells="1">
                  <from>
                    <xdr:col>41</xdr:col>
                    <xdr:colOff>0</xdr:colOff>
                    <xdr:row>89</xdr:row>
                    <xdr:rowOff>0</xdr:rowOff>
                  </from>
                  <to>
                    <xdr:col>41</xdr:col>
                    <xdr:colOff>234950</xdr:colOff>
                    <xdr:row>89</xdr:row>
                    <xdr:rowOff>190500</xdr:rowOff>
                  </to>
                </anchor>
              </controlPr>
            </control>
          </mc:Choice>
        </mc:AlternateContent>
        <mc:AlternateContent xmlns:mc="http://schemas.openxmlformats.org/markup-compatibility/2006">
          <mc:Choice Requires="x14">
            <control shapeId="180057" r:id="rId853" name="Check Box 857">
              <controlPr defaultSize="0" autoFill="0" autoLine="0" autoPict="0">
                <anchor moveWithCells="1">
                  <from>
                    <xdr:col>41</xdr:col>
                    <xdr:colOff>0</xdr:colOff>
                    <xdr:row>89</xdr:row>
                    <xdr:rowOff>0</xdr:rowOff>
                  </from>
                  <to>
                    <xdr:col>41</xdr:col>
                    <xdr:colOff>234950</xdr:colOff>
                    <xdr:row>89</xdr:row>
                    <xdr:rowOff>190500</xdr:rowOff>
                  </to>
                </anchor>
              </controlPr>
            </control>
          </mc:Choice>
        </mc:AlternateContent>
        <mc:AlternateContent xmlns:mc="http://schemas.openxmlformats.org/markup-compatibility/2006">
          <mc:Choice Requires="x14">
            <control shapeId="180058" r:id="rId854" name="Check Box 858">
              <controlPr defaultSize="0" autoFill="0" autoLine="0" autoPict="0">
                <anchor moveWithCells="1">
                  <from>
                    <xdr:col>41</xdr:col>
                    <xdr:colOff>0</xdr:colOff>
                    <xdr:row>89</xdr:row>
                    <xdr:rowOff>0</xdr:rowOff>
                  </from>
                  <to>
                    <xdr:col>41</xdr:col>
                    <xdr:colOff>234950</xdr:colOff>
                    <xdr:row>89</xdr:row>
                    <xdr:rowOff>190500</xdr:rowOff>
                  </to>
                </anchor>
              </controlPr>
            </control>
          </mc:Choice>
        </mc:AlternateContent>
        <mc:AlternateContent xmlns:mc="http://schemas.openxmlformats.org/markup-compatibility/2006">
          <mc:Choice Requires="x14">
            <control shapeId="180059" r:id="rId855" name="Check Box 859">
              <controlPr defaultSize="0" autoFill="0" autoLine="0" autoPict="0">
                <anchor moveWithCells="1">
                  <from>
                    <xdr:col>41</xdr:col>
                    <xdr:colOff>0</xdr:colOff>
                    <xdr:row>89</xdr:row>
                    <xdr:rowOff>0</xdr:rowOff>
                  </from>
                  <to>
                    <xdr:col>41</xdr:col>
                    <xdr:colOff>234950</xdr:colOff>
                    <xdr:row>89</xdr:row>
                    <xdr:rowOff>190500</xdr:rowOff>
                  </to>
                </anchor>
              </controlPr>
            </control>
          </mc:Choice>
        </mc:AlternateContent>
        <mc:AlternateContent xmlns:mc="http://schemas.openxmlformats.org/markup-compatibility/2006">
          <mc:Choice Requires="x14">
            <control shapeId="180060" r:id="rId856" name="Check Box 860">
              <controlPr defaultSize="0" autoFill="0" autoLine="0" autoPict="0">
                <anchor moveWithCells="1">
                  <from>
                    <xdr:col>41</xdr:col>
                    <xdr:colOff>0</xdr:colOff>
                    <xdr:row>89</xdr:row>
                    <xdr:rowOff>0</xdr:rowOff>
                  </from>
                  <to>
                    <xdr:col>41</xdr:col>
                    <xdr:colOff>234950</xdr:colOff>
                    <xdr:row>89</xdr:row>
                    <xdr:rowOff>190500</xdr:rowOff>
                  </to>
                </anchor>
              </controlPr>
            </control>
          </mc:Choice>
        </mc:AlternateContent>
        <mc:AlternateContent xmlns:mc="http://schemas.openxmlformats.org/markup-compatibility/2006">
          <mc:Choice Requires="x14">
            <control shapeId="180061" r:id="rId857" name="Check Box 861">
              <controlPr defaultSize="0" autoFill="0" autoLine="0" autoPict="0">
                <anchor moveWithCells="1">
                  <from>
                    <xdr:col>41</xdr:col>
                    <xdr:colOff>0</xdr:colOff>
                    <xdr:row>89</xdr:row>
                    <xdr:rowOff>0</xdr:rowOff>
                  </from>
                  <to>
                    <xdr:col>41</xdr:col>
                    <xdr:colOff>234950</xdr:colOff>
                    <xdr:row>89</xdr:row>
                    <xdr:rowOff>190500</xdr:rowOff>
                  </to>
                </anchor>
              </controlPr>
            </control>
          </mc:Choice>
        </mc:AlternateContent>
        <mc:AlternateContent xmlns:mc="http://schemas.openxmlformats.org/markup-compatibility/2006">
          <mc:Choice Requires="x14">
            <control shapeId="180062" r:id="rId858" name="Check Box 862">
              <controlPr defaultSize="0" autoFill="0" autoLine="0" autoPict="0">
                <anchor moveWithCells="1">
                  <from>
                    <xdr:col>41</xdr:col>
                    <xdr:colOff>0</xdr:colOff>
                    <xdr:row>89</xdr:row>
                    <xdr:rowOff>0</xdr:rowOff>
                  </from>
                  <to>
                    <xdr:col>41</xdr:col>
                    <xdr:colOff>234950</xdr:colOff>
                    <xdr:row>89</xdr:row>
                    <xdr:rowOff>190500</xdr:rowOff>
                  </to>
                </anchor>
              </controlPr>
            </control>
          </mc:Choice>
        </mc:AlternateContent>
        <mc:AlternateContent xmlns:mc="http://schemas.openxmlformats.org/markup-compatibility/2006">
          <mc:Choice Requires="x14">
            <control shapeId="180063" r:id="rId859" name="Check Box 863">
              <controlPr defaultSize="0" autoFill="0" autoLine="0" autoPict="0">
                <anchor moveWithCells="1">
                  <from>
                    <xdr:col>41</xdr:col>
                    <xdr:colOff>0</xdr:colOff>
                    <xdr:row>89</xdr:row>
                    <xdr:rowOff>0</xdr:rowOff>
                  </from>
                  <to>
                    <xdr:col>41</xdr:col>
                    <xdr:colOff>234950</xdr:colOff>
                    <xdr:row>89</xdr:row>
                    <xdr:rowOff>190500</xdr:rowOff>
                  </to>
                </anchor>
              </controlPr>
            </control>
          </mc:Choice>
        </mc:AlternateContent>
        <mc:AlternateContent xmlns:mc="http://schemas.openxmlformats.org/markup-compatibility/2006">
          <mc:Choice Requires="x14">
            <control shapeId="180064" r:id="rId860" name="Check Box 864">
              <controlPr defaultSize="0" autoFill="0" autoLine="0" autoPict="0">
                <anchor moveWithCells="1">
                  <from>
                    <xdr:col>41</xdr:col>
                    <xdr:colOff>0</xdr:colOff>
                    <xdr:row>89</xdr:row>
                    <xdr:rowOff>0</xdr:rowOff>
                  </from>
                  <to>
                    <xdr:col>41</xdr:col>
                    <xdr:colOff>234950</xdr:colOff>
                    <xdr:row>89</xdr:row>
                    <xdr:rowOff>190500</xdr:rowOff>
                  </to>
                </anchor>
              </controlPr>
            </control>
          </mc:Choice>
        </mc:AlternateContent>
        <mc:AlternateContent xmlns:mc="http://schemas.openxmlformats.org/markup-compatibility/2006">
          <mc:Choice Requires="x14">
            <control shapeId="180065" r:id="rId861" name="Check Box 865">
              <controlPr defaultSize="0" autoFill="0" autoLine="0" autoPict="0">
                <anchor moveWithCells="1">
                  <from>
                    <xdr:col>41</xdr:col>
                    <xdr:colOff>0</xdr:colOff>
                    <xdr:row>89</xdr:row>
                    <xdr:rowOff>0</xdr:rowOff>
                  </from>
                  <to>
                    <xdr:col>41</xdr:col>
                    <xdr:colOff>234950</xdr:colOff>
                    <xdr:row>89</xdr:row>
                    <xdr:rowOff>190500</xdr:rowOff>
                  </to>
                </anchor>
              </controlPr>
            </control>
          </mc:Choice>
        </mc:AlternateContent>
        <mc:AlternateContent xmlns:mc="http://schemas.openxmlformats.org/markup-compatibility/2006">
          <mc:Choice Requires="x14">
            <control shapeId="180066" r:id="rId862" name="Check Box 866">
              <controlPr defaultSize="0" autoFill="0" autoLine="0" autoPict="0">
                <anchor moveWithCells="1">
                  <from>
                    <xdr:col>41</xdr:col>
                    <xdr:colOff>0</xdr:colOff>
                    <xdr:row>89</xdr:row>
                    <xdr:rowOff>0</xdr:rowOff>
                  </from>
                  <to>
                    <xdr:col>41</xdr:col>
                    <xdr:colOff>234950</xdr:colOff>
                    <xdr:row>89</xdr:row>
                    <xdr:rowOff>190500</xdr:rowOff>
                  </to>
                </anchor>
              </controlPr>
            </control>
          </mc:Choice>
        </mc:AlternateContent>
        <mc:AlternateContent xmlns:mc="http://schemas.openxmlformats.org/markup-compatibility/2006">
          <mc:Choice Requires="x14">
            <control shapeId="180067" r:id="rId863" name="Check Box 867">
              <controlPr defaultSize="0" autoFill="0" autoLine="0" autoPict="0">
                <anchor moveWithCells="1">
                  <from>
                    <xdr:col>41</xdr:col>
                    <xdr:colOff>0</xdr:colOff>
                    <xdr:row>89</xdr:row>
                    <xdr:rowOff>0</xdr:rowOff>
                  </from>
                  <to>
                    <xdr:col>41</xdr:col>
                    <xdr:colOff>234950</xdr:colOff>
                    <xdr:row>89</xdr:row>
                    <xdr:rowOff>190500</xdr:rowOff>
                  </to>
                </anchor>
              </controlPr>
            </control>
          </mc:Choice>
        </mc:AlternateContent>
        <mc:AlternateContent xmlns:mc="http://schemas.openxmlformats.org/markup-compatibility/2006">
          <mc:Choice Requires="x14">
            <control shapeId="180068" r:id="rId864" name="Check Box 868">
              <controlPr defaultSize="0" autoFill="0" autoLine="0" autoPict="0">
                <anchor moveWithCells="1">
                  <from>
                    <xdr:col>41</xdr:col>
                    <xdr:colOff>0</xdr:colOff>
                    <xdr:row>89</xdr:row>
                    <xdr:rowOff>0</xdr:rowOff>
                  </from>
                  <to>
                    <xdr:col>41</xdr:col>
                    <xdr:colOff>234950</xdr:colOff>
                    <xdr:row>89</xdr:row>
                    <xdr:rowOff>190500</xdr:rowOff>
                  </to>
                </anchor>
              </controlPr>
            </control>
          </mc:Choice>
        </mc:AlternateContent>
        <mc:AlternateContent xmlns:mc="http://schemas.openxmlformats.org/markup-compatibility/2006">
          <mc:Choice Requires="x14">
            <control shapeId="180069" r:id="rId865" name="Check Box 869">
              <controlPr defaultSize="0" autoFill="0" autoLine="0" autoPict="0">
                <anchor moveWithCells="1">
                  <from>
                    <xdr:col>41</xdr:col>
                    <xdr:colOff>0</xdr:colOff>
                    <xdr:row>89</xdr:row>
                    <xdr:rowOff>0</xdr:rowOff>
                  </from>
                  <to>
                    <xdr:col>41</xdr:col>
                    <xdr:colOff>234950</xdr:colOff>
                    <xdr:row>89</xdr:row>
                    <xdr:rowOff>190500</xdr:rowOff>
                  </to>
                </anchor>
              </controlPr>
            </control>
          </mc:Choice>
        </mc:AlternateContent>
        <mc:AlternateContent xmlns:mc="http://schemas.openxmlformats.org/markup-compatibility/2006">
          <mc:Choice Requires="x14">
            <control shapeId="180070" r:id="rId866" name="Check Box 870">
              <controlPr defaultSize="0" autoFill="0" autoLine="0" autoPict="0">
                <anchor moveWithCells="1">
                  <from>
                    <xdr:col>41</xdr:col>
                    <xdr:colOff>0</xdr:colOff>
                    <xdr:row>89</xdr:row>
                    <xdr:rowOff>0</xdr:rowOff>
                  </from>
                  <to>
                    <xdr:col>41</xdr:col>
                    <xdr:colOff>234950</xdr:colOff>
                    <xdr:row>89</xdr:row>
                    <xdr:rowOff>190500</xdr:rowOff>
                  </to>
                </anchor>
              </controlPr>
            </control>
          </mc:Choice>
        </mc:AlternateContent>
        <mc:AlternateContent xmlns:mc="http://schemas.openxmlformats.org/markup-compatibility/2006">
          <mc:Choice Requires="x14">
            <control shapeId="180071" r:id="rId867" name="Check Box 871">
              <controlPr defaultSize="0" autoFill="0" autoLine="0" autoPict="0">
                <anchor moveWithCells="1">
                  <from>
                    <xdr:col>41</xdr:col>
                    <xdr:colOff>0</xdr:colOff>
                    <xdr:row>89</xdr:row>
                    <xdr:rowOff>0</xdr:rowOff>
                  </from>
                  <to>
                    <xdr:col>41</xdr:col>
                    <xdr:colOff>234950</xdr:colOff>
                    <xdr:row>89</xdr:row>
                    <xdr:rowOff>190500</xdr:rowOff>
                  </to>
                </anchor>
              </controlPr>
            </control>
          </mc:Choice>
        </mc:AlternateContent>
        <mc:AlternateContent xmlns:mc="http://schemas.openxmlformats.org/markup-compatibility/2006">
          <mc:Choice Requires="x14">
            <control shapeId="180072" r:id="rId868" name="Check Box 872">
              <controlPr defaultSize="0" autoFill="0" autoLine="0" autoPict="0">
                <anchor moveWithCells="1">
                  <from>
                    <xdr:col>24</xdr:col>
                    <xdr:colOff>38100</xdr:colOff>
                    <xdr:row>97</xdr:row>
                    <xdr:rowOff>0</xdr:rowOff>
                  </from>
                  <to>
                    <xdr:col>25</xdr:col>
                    <xdr:colOff>12700</xdr:colOff>
                    <xdr:row>97</xdr:row>
                    <xdr:rowOff>190500</xdr:rowOff>
                  </to>
                </anchor>
              </controlPr>
            </control>
          </mc:Choice>
        </mc:AlternateContent>
        <mc:AlternateContent xmlns:mc="http://schemas.openxmlformats.org/markup-compatibility/2006">
          <mc:Choice Requires="x14">
            <control shapeId="180073" r:id="rId869" name="Check Box 873">
              <controlPr defaultSize="0" autoFill="0" autoLine="0" autoPict="0">
                <anchor moveWithCells="1">
                  <from>
                    <xdr:col>24</xdr:col>
                    <xdr:colOff>38100</xdr:colOff>
                    <xdr:row>97</xdr:row>
                    <xdr:rowOff>0</xdr:rowOff>
                  </from>
                  <to>
                    <xdr:col>25</xdr:col>
                    <xdr:colOff>12700</xdr:colOff>
                    <xdr:row>97</xdr:row>
                    <xdr:rowOff>190500</xdr:rowOff>
                  </to>
                </anchor>
              </controlPr>
            </control>
          </mc:Choice>
        </mc:AlternateContent>
        <mc:AlternateContent xmlns:mc="http://schemas.openxmlformats.org/markup-compatibility/2006">
          <mc:Choice Requires="x14">
            <control shapeId="180074" r:id="rId870" name="Check Box 874">
              <controlPr defaultSize="0" autoFill="0" autoLine="0" autoPict="0">
                <anchor moveWithCells="1">
                  <from>
                    <xdr:col>24</xdr:col>
                    <xdr:colOff>38100</xdr:colOff>
                    <xdr:row>97</xdr:row>
                    <xdr:rowOff>0</xdr:rowOff>
                  </from>
                  <to>
                    <xdr:col>25</xdr:col>
                    <xdr:colOff>12700</xdr:colOff>
                    <xdr:row>97</xdr:row>
                    <xdr:rowOff>190500</xdr:rowOff>
                  </to>
                </anchor>
              </controlPr>
            </control>
          </mc:Choice>
        </mc:AlternateContent>
        <mc:AlternateContent xmlns:mc="http://schemas.openxmlformats.org/markup-compatibility/2006">
          <mc:Choice Requires="x14">
            <control shapeId="180075" r:id="rId871" name="Check Box 875">
              <controlPr defaultSize="0" autoFill="0" autoLine="0" autoPict="0">
                <anchor moveWithCells="1">
                  <from>
                    <xdr:col>41</xdr:col>
                    <xdr:colOff>0</xdr:colOff>
                    <xdr:row>97</xdr:row>
                    <xdr:rowOff>0</xdr:rowOff>
                  </from>
                  <to>
                    <xdr:col>41</xdr:col>
                    <xdr:colOff>234950</xdr:colOff>
                    <xdr:row>97</xdr:row>
                    <xdr:rowOff>190500</xdr:rowOff>
                  </to>
                </anchor>
              </controlPr>
            </control>
          </mc:Choice>
        </mc:AlternateContent>
        <mc:AlternateContent xmlns:mc="http://schemas.openxmlformats.org/markup-compatibility/2006">
          <mc:Choice Requires="x14">
            <control shapeId="180076" r:id="rId872" name="Check Box 876">
              <controlPr defaultSize="0" autoFill="0" autoLine="0" autoPict="0">
                <anchor moveWithCells="1">
                  <from>
                    <xdr:col>41</xdr:col>
                    <xdr:colOff>0</xdr:colOff>
                    <xdr:row>97</xdr:row>
                    <xdr:rowOff>0</xdr:rowOff>
                  </from>
                  <to>
                    <xdr:col>41</xdr:col>
                    <xdr:colOff>234950</xdr:colOff>
                    <xdr:row>97</xdr:row>
                    <xdr:rowOff>190500</xdr:rowOff>
                  </to>
                </anchor>
              </controlPr>
            </control>
          </mc:Choice>
        </mc:AlternateContent>
        <mc:AlternateContent xmlns:mc="http://schemas.openxmlformats.org/markup-compatibility/2006">
          <mc:Choice Requires="x14">
            <control shapeId="180077" r:id="rId873" name="Check Box 877">
              <controlPr defaultSize="0" autoFill="0" autoLine="0" autoPict="0">
                <anchor moveWithCells="1">
                  <from>
                    <xdr:col>41</xdr:col>
                    <xdr:colOff>0</xdr:colOff>
                    <xdr:row>97</xdr:row>
                    <xdr:rowOff>0</xdr:rowOff>
                  </from>
                  <to>
                    <xdr:col>41</xdr:col>
                    <xdr:colOff>234950</xdr:colOff>
                    <xdr:row>97</xdr:row>
                    <xdr:rowOff>190500</xdr:rowOff>
                  </to>
                </anchor>
              </controlPr>
            </control>
          </mc:Choice>
        </mc:AlternateContent>
        <mc:AlternateContent xmlns:mc="http://schemas.openxmlformats.org/markup-compatibility/2006">
          <mc:Choice Requires="x14">
            <control shapeId="180078" r:id="rId874" name="Check Box 878">
              <controlPr defaultSize="0" autoFill="0" autoLine="0" autoPict="0">
                <anchor moveWithCells="1">
                  <from>
                    <xdr:col>41</xdr:col>
                    <xdr:colOff>0</xdr:colOff>
                    <xdr:row>97</xdr:row>
                    <xdr:rowOff>0</xdr:rowOff>
                  </from>
                  <to>
                    <xdr:col>41</xdr:col>
                    <xdr:colOff>234950</xdr:colOff>
                    <xdr:row>97</xdr:row>
                    <xdr:rowOff>190500</xdr:rowOff>
                  </to>
                </anchor>
              </controlPr>
            </control>
          </mc:Choice>
        </mc:AlternateContent>
        <mc:AlternateContent xmlns:mc="http://schemas.openxmlformats.org/markup-compatibility/2006">
          <mc:Choice Requires="x14">
            <control shapeId="180079" r:id="rId875" name="Check Box 879">
              <controlPr defaultSize="0" autoFill="0" autoLine="0" autoPict="0">
                <anchor moveWithCells="1">
                  <from>
                    <xdr:col>41</xdr:col>
                    <xdr:colOff>0</xdr:colOff>
                    <xdr:row>97</xdr:row>
                    <xdr:rowOff>0</xdr:rowOff>
                  </from>
                  <to>
                    <xdr:col>41</xdr:col>
                    <xdr:colOff>234950</xdr:colOff>
                    <xdr:row>97</xdr:row>
                    <xdr:rowOff>190500</xdr:rowOff>
                  </to>
                </anchor>
              </controlPr>
            </control>
          </mc:Choice>
        </mc:AlternateContent>
        <mc:AlternateContent xmlns:mc="http://schemas.openxmlformats.org/markup-compatibility/2006">
          <mc:Choice Requires="x14">
            <control shapeId="180080" r:id="rId876" name="Check Box 880">
              <controlPr defaultSize="0" autoFill="0" autoLine="0" autoPict="0">
                <anchor moveWithCells="1">
                  <from>
                    <xdr:col>41</xdr:col>
                    <xdr:colOff>0</xdr:colOff>
                    <xdr:row>97</xdr:row>
                    <xdr:rowOff>0</xdr:rowOff>
                  </from>
                  <to>
                    <xdr:col>41</xdr:col>
                    <xdr:colOff>234950</xdr:colOff>
                    <xdr:row>97</xdr:row>
                    <xdr:rowOff>190500</xdr:rowOff>
                  </to>
                </anchor>
              </controlPr>
            </control>
          </mc:Choice>
        </mc:AlternateContent>
        <mc:AlternateContent xmlns:mc="http://schemas.openxmlformats.org/markup-compatibility/2006">
          <mc:Choice Requires="x14">
            <control shapeId="180081" r:id="rId877" name="Check Box 881">
              <controlPr defaultSize="0" autoFill="0" autoLine="0" autoPict="0">
                <anchor moveWithCells="1">
                  <from>
                    <xdr:col>41</xdr:col>
                    <xdr:colOff>0</xdr:colOff>
                    <xdr:row>97</xdr:row>
                    <xdr:rowOff>0</xdr:rowOff>
                  </from>
                  <to>
                    <xdr:col>41</xdr:col>
                    <xdr:colOff>234950</xdr:colOff>
                    <xdr:row>97</xdr:row>
                    <xdr:rowOff>190500</xdr:rowOff>
                  </to>
                </anchor>
              </controlPr>
            </control>
          </mc:Choice>
        </mc:AlternateContent>
        <mc:AlternateContent xmlns:mc="http://schemas.openxmlformats.org/markup-compatibility/2006">
          <mc:Choice Requires="x14">
            <control shapeId="180082" r:id="rId878" name="Check Box 882">
              <controlPr defaultSize="0" autoFill="0" autoLine="0" autoPict="0">
                <anchor moveWithCells="1">
                  <from>
                    <xdr:col>41</xdr:col>
                    <xdr:colOff>0</xdr:colOff>
                    <xdr:row>97</xdr:row>
                    <xdr:rowOff>0</xdr:rowOff>
                  </from>
                  <to>
                    <xdr:col>41</xdr:col>
                    <xdr:colOff>234950</xdr:colOff>
                    <xdr:row>97</xdr:row>
                    <xdr:rowOff>190500</xdr:rowOff>
                  </to>
                </anchor>
              </controlPr>
            </control>
          </mc:Choice>
        </mc:AlternateContent>
        <mc:AlternateContent xmlns:mc="http://schemas.openxmlformats.org/markup-compatibility/2006">
          <mc:Choice Requires="x14">
            <control shapeId="180083" r:id="rId879" name="Check Box 883">
              <controlPr defaultSize="0" autoFill="0" autoLine="0" autoPict="0">
                <anchor moveWithCells="1">
                  <from>
                    <xdr:col>41</xdr:col>
                    <xdr:colOff>0</xdr:colOff>
                    <xdr:row>97</xdr:row>
                    <xdr:rowOff>0</xdr:rowOff>
                  </from>
                  <to>
                    <xdr:col>41</xdr:col>
                    <xdr:colOff>234950</xdr:colOff>
                    <xdr:row>97</xdr:row>
                    <xdr:rowOff>190500</xdr:rowOff>
                  </to>
                </anchor>
              </controlPr>
            </control>
          </mc:Choice>
        </mc:AlternateContent>
        <mc:AlternateContent xmlns:mc="http://schemas.openxmlformats.org/markup-compatibility/2006">
          <mc:Choice Requires="x14">
            <control shapeId="180084" r:id="rId880" name="Check Box 884">
              <controlPr defaultSize="0" autoFill="0" autoLine="0" autoPict="0">
                <anchor moveWithCells="1">
                  <from>
                    <xdr:col>41</xdr:col>
                    <xdr:colOff>0</xdr:colOff>
                    <xdr:row>97</xdr:row>
                    <xdr:rowOff>0</xdr:rowOff>
                  </from>
                  <to>
                    <xdr:col>41</xdr:col>
                    <xdr:colOff>234950</xdr:colOff>
                    <xdr:row>97</xdr:row>
                    <xdr:rowOff>190500</xdr:rowOff>
                  </to>
                </anchor>
              </controlPr>
            </control>
          </mc:Choice>
        </mc:AlternateContent>
        <mc:AlternateContent xmlns:mc="http://schemas.openxmlformats.org/markup-compatibility/2006">
          <mc:Choice Requires="x14">
            <control shapeId="180085" r:id="rId881" name="Check Box 885">
              <controlPr defaultSize="0" autoFill="0" autoLine="0" autoPict="0">
                <anchor moveWithCells="1">
                  <from>
                    <xdr:col>41</xdr:col>
                    <xdr:colOff>0</xdr:colOff>
                    <xdr:row>97</xdr:row>
                    <xdr:rowOff>0</xdr:rowOff>
                  </from>
                  <to>
                    <xdr:col>41</xdr:col>
                    <xdr:colOff>234950</xdr:colOff>
                    <xdr:row>97</xdr:row>
                    <xdr:rowOff>190500</xdr:rowOff>
                  </to>
                </anchor>
              </controlPr>
            </control>
          </mc:Choice>
        </mc:AlternateContent>
        <mc:AlternateContent xmlns:mc="http://schemas.openxmlformats.org/markup-compatibility/2006">
          <mc:Choice Requires="x14">
            <control shapeId="180086" r:id="rId882" name="Check Box 886">
              <controlPr defaultSize="0" autoFill="0" autoLine="0" autoPict="0">
                <anchor moveWithCells="1">
                  <from>
                    <xdr:col>41</xdr:col>
                    <xdr:colOff>0</xdr:colOff>
                    <xdr:row>97</xdr:row>
                    <xdr:rowOff>0</xdr:rowOff>
                  </from>
                  <to>
                    <xdr:col>41</xdr:col>
                    <xdr:colOff>234950</xdr:colOff>
                    <xdr:row>97</xdr:row>
                    <xdr:rowOff>190500</xdr:rowOff>
                  </to>
                </anchor>
              </controlPr>
            </control>
          </mc:Choice>
        </mc:AlternateContent>
        <mc:AlternateContent xmlns:mc="http://schemas.openxmlformats.org/markup-compatibility/2006">
          <mc:Choice Requires="x14">
            <control shapeId="180087" r:id="rId883" name="Check Box 887">
              <controlPr defaultSize="0" autoFill="0" autoLine="0" autoPict="0">
                <anchor moveWithCells="1">
                  <from>
                    <xdr:col>41</xdr:col>
                    <xdr:colOff>0</xdr:colOff>
                    <xdr:row>97</xdr:row>
                    <xdr:rowOff>0</xdr:rowOff>
                  </from>
                  <to>
                    <xdr:col>41</xdr:col>
                    <xdr:colOff>234950</xdr:colOff>
                    <xdr:row>97</xdr:row>
                    <xdr:rowOff>190500</xdr:rowOff>
                  </to>
                </anchor>
              </controlPr>
            </control>
          </mc:Choice>
        </mc:AlternateContent>
        <mc:AlternateContent xmlns:mc="http://schemas.openxmlformats.org/markup-compatibility/2006">
          <mc:Choice Requires="x14">
            <control shapeId="180088" r:id="rId884" name="Check Box 888">
              <controlPr defaultSize="0" autoFill="0" autoLine="0" autoPict="0">
                <anchor moveWithCells="1">
                  <from>
                    <xdr:col>41</xdr:col>
                    <xdr:colOff>0</xdr:colOff>
                    <xdr:row>97</xdr:row>
                    <xdr:rowOff>0</xdr:rowOff>
                  </from>
                  <to>
                    <xdr:col>41</xdr:col>
                    <xdr:colOff>234950</xdr:colOff>
                    <xdr:row>97</xdr:row>
                    <xdr:rowOff>190500</xdr:rowOff>
                  </to>
                </anchor>
              </controlPr>
            </control>
          </mc:Choice>
        </mc:AlternateContent>
        <mc:AlternateContent xmlns:mc="http://schemas.openxmlformats.org/markup-compatibility/2006">
          <mc:Choice Requires="x14">
            <control shapeId="180089" r:id="rId885" name="Check Box 889">
              <controlPr defaultSize="0" autoFill="0" autoLine="0" autoPict="0">
                <anchor moveWithCells="1">
                  <from>
                    <xdr:col>41</xdr:col>
                    <xdr:colOff>0</xdr:colOff>
                    <xdr:row>97</xdr:row>
                    <xdr:rowOff>0</xdr:rowOff>
                  </from>
                  <to>
                    <xdr:col>41</xdr:col>
                    <xdr:colOff>234950</xdr:colOff>
                    <xdr:row>97</xdr:row>
                    <xdr:rowOff>190500</xdr:rowOff>
                  </to>
                </anchor>
              </controlPr>
            </control>
          </mc:Choice>
        </mc:AlternateContent>
        <mc:AlternateContent xmlns:mc="http://schemas.openxmlformats.org/markup-compatibility/2006">
          <mc:Choice Requires="x14">
            <control shapeId="180090" r:id="rId886" name="Check Box 890">
              <controlPr defaultSize="0" autoFill="0" autoLine="0" autoPict="0">
                <anchor moveWithCells="1">
                  <from>
                    <xdr:col>41</xdr:col>
                    <xdr:colOff>0</xdr:colOff>
                    <xdr:row>97</xdr:row>
                    <xdr:rowOff>0</xdr:rowOff>
                  </from>
                  <to>
                    <xdr:col>41</xdr:col>
                    <xdr:colOff>234950</xdr:colOff>
                    <xdr:row>97</xdr:row>
                    <xdr:rowOff>190500</xdr:rowOff>
                  </to>
                </anchor>
              </controlPr>
            </control>
          </mc:Choice>
        </mc:AlternateContent>
        <mc:AlternateContent xmlns:mc="http://schemas.openxmlformats.org/markup-compatibility/2006">
          <mc:Choice Requires="x14">
            <control shapeId="180091" r:id="rId887" name="Check Box 891">
              <controlPr defaultSize="0" autoFill="0" autoLine="0" autoPict="0">
                <anchor moveWithCells="1">
                  <from>
                    <xdr:col>41</xdr:col>
                    <xdr:colOff>0</xdr:colOff>
                    <xdr:row>97</xdr:row>
                    <xdr:rowOff>0</xdr:rowOff>
                  </from>
                  <to>
                    <xdr:col>41</xdr:col>
                    <xdr:colOff>234950</xdr:colOff>
                    <xdr:row>97</xdr:row>
                    <xdr:rowOff>190500</xdr:rowOff>
                  </to>
                </anchor>
              </controlPr>
            </control>
          </mc:Choice>
        </mc:AlternateContent>
        <mc:AlternateContent xmlns:mc="http://schemas.openxmlformats.org/markup-compatibility/2006">
          <mc:Choice Requires="x14">
            <control shapeId="180092" r:id="rId888" name="Check Box 892">
              <controlPr defaultSize="0" autoFill="0" autoLine="0" autoPict="0">
                <anchor moveWithCells="1">
                  <from>
                    <xdr:col>41</xdr:col>
                    <xdr:colOff>0</xdr:colOff>
                    <xdr:row>97</xdr:row>
                    <xdr:rowOff>0</xdr:rowOff>
                  </from>
                  <to>
                    <xdr:col>41</xdr:col>
                    <xdr:colOff>234950</xdr:colOff>
                    <xdr:row>97</xdr:row>
                    <xdr:rowOff>190500</xdr:rowOff>
                  </to>
                </anchor>
              </controlPr>
            </control>
          </mc:Choice>
        </mc:AlternateContent>
        <mc:AlternateContent xmlns:mc="http://schemas.openxmlformats.org/markup-compatibility/2006">
          <mc:Choice Requires="x14">
            <control shapeId="180093" r:id="rId889" name="Check Box 893">
              <controlPr defaultSize="0" autoFill="0" autoLine="0" autoPict="0">
                <anchor moveWithCells="1">
                  <from>
                    <xdr:col>24</xdr:col>
                    <xdr:colOff>38100</xdr:colOff>
                    <xdr:row>80</xdr:row>
                    <xdr:rowOff>0</xdr:rowOff>
                  </from>
                  <to>
                    <xdr:col>25</xdr:col>
                    <xdr:colOff>12700</xdr:colOff>
                    <xdr:row>80</xdr:row>
                    <xdr:rowOff>190500</xdr:rowOff>
                  </to>
                </anchor>
              </controlPr>
            </control>
          </mc:Choice>
        </mc:AlternateContent>
        <mc:AlternateContent xmlns:mc="http://schemas.openxmlformats.org/markup-compatibility/2006">
          <mc:Choice Requires="x14">
            <control shapeId="180094" r:id="rId890" name="Check Box 894">
              <controlPr defaultSize="0" autoFill="0" autoLine="0" autoPict="0">
                <anchor moveWithCells="1">
                  <from>
                    <xdr:col>24</xdr:col>
                    <xdr:colOff>38100</xdr:colOff>
                    <xdr:row>80</xdr:row>
                    <xdr:rowOff>0</xdr:rowOff>
                  </from>
                  <to>
                    <xdr:col>25</xdr:col>
                    <xdr:colOff>12700</xdr:colOff>
                    <xdr:row>80</xdr:row>
                    <xdr:rowOff>190500</xdr:rowOff>
                  </to>
                </anchor>
              </controlPr>
            </control>
          </mc:Choice>
        </mc:AlternateContent>
        <mc:AlternateContent xmlns:mc="http://schemas.openxmlformats.org/markup-compatibility/2006">
          <mc:Choice Requires="x14">
            <control shapeId="180095" r:id="rId891" name="Check Box 895">
              <controlPr defaultSize="0" autoFill="0" autoLine="0" autoPict="0">
                <anchor moveWithCells="1">
                  <from>
                    <xdr:col>24</xdr:col>
                    <xdr:colOff>38100</xdr:colOff>
                    <xdr:row>80</xdr:row>
                    <xdr:rowOff>0</xdr:rowOff>
                  </from>
                  <to>
                    <xdr:col>25</xdr:col>
                    <xdr:colOff>12700</xdr:colOff>
                    <xdr:row>80</xdr:row>
                    <xdr:rowOff>190500</xdr:rowOff>
                  </to>
                </anchor>
              </controlPr>
            </control>
          </mc:Choice>
        </mc:AlternateContent>
        <mc:AlternateContent xmlns:mc="http://schemas.openxmlformats.org/markup-compatibility/2006">
          <mc:Choice Requires="x14">
            <control shapeId="180096" r:id="rId892" name="Check Box 896">
              <controlPr defaultSize="0" autoFill="0" autoLine="0" autoPict="0">
                <anchor moveWithCells="1">
                  <from>
                    <xdr:col>24</xdr:col>
                    <xdr:colOff>38100</xdr:colOff>
                    <xdr:row>88</xdr:row>
                    <xdr:rowOff>0</xdr:rowOff>
                  </from>
                  <to>
                    <xdr:col>25</xdr:col>
                    <xdr:colOff>12700</xdr:colOff>
                    <xdr:row>88</xdr:row>
                    <xdr:rowOff>190500</xdr:rowOff>
                  </to>
                </anchor>
              </controlPr>
            </control>
          </mc:Choice>
        </mc:AlternateContent>
        <mc:AlternateContent xmlns:mc="http://schemas.openxmlformats.org/markup-compatibility/2006">
          <mc:Choice Requires="x14">
            <control shapeId="180097" r:id="rId893" name="Check Box 897">
              <controlPr defaultSize="0" autoFill="0" autoLine="0" autoPict="0">
                <anchor moveWithCells="1">
                  <from>
                    <xdr:col>24</xdr:col>
                    <xdr:colOff>38100</xdr:colOff>
                    <xdr:row>88</xdr:row>
                    <xdr:rowOff>0</xdr:rowOff>
                  </from>
                  <to>
                    <xdr:col>25</xdr:col>
                    <xdr:colOff>12700</xdr:colOff>
                    <xdr:row>88</xdr:row>
                    <xdr:rowOff>190500</xdr:rowOff>
                  </to>
                </anchor>
              </controlPr>
            </control>
          </mc:Choice>
        </mc:AlternateContent>
        <mc:AlternateContent xmlns:mc="http://schemas.openxmlformats.org/markup-compatibility/2006">
          <mc:Choice Requires="x14">
            <control shapeId="180098" r:id="rId894" name="Check Box 898">
              <controlPr defaultSize="0" autoFill="0" autoLine="0" autoPict="0">
                <anchor moveWithCells="1">
                  <from>
                    <xdr:col>24</xdr:col>
                    <xdr:colOff>38100</xdr:colOff>
                    <xdr:row>88</xdr:row>
                    <xdr:rowOff>0</xdr:rowOff>
                  </from>
                  <to>
                    <xdr:col>25</xdr:col>
                    <xdr:colOff>12700</xdr:colOff>
                    <xdr:row>88</xdr:row>
                    <xdr:rowOff>190500</xdr:rowOff>
                  </to>
                </anchor>
              </controlPr>
            </control>
          </mc:Choice>
        </mc:AlternateContent>
        <mc:AlternateContent xmlns:mc="http://schemas.openxmlformats.org/markup-compatibility/2006">
          <mc:Choice Requires="x14">
            <control shapeId="180099" r:id="rId895" name="Check Box 899">
              <controlPr defaultSize="0" autoFill="0" autoLine="0" autoPict="0">
                <anchor moveWithCells="1">
                  <from>
                    <xdr:col>24</xdr:col>
                    <xdr:colOff>38100</xdr:colOff>
                    <xdr:row>96</xdr:row>
                    <xdr:rowOff>0</xdr:rowOff>
                  </from>
                  <to>
                    <xdr:col>25</xdr:col>
                    <xdr:colOff>12700</xdr:colOff>
                    <xdr:row>96</xdr:row>
                    <xdr:rowOff>190500</xdr:rowOff>
                  </to>
                </anchor>
              </controlPr>
            </control>
          </mc:Choice>
        </mc:AlternateContent>
        <mc:AlternateContent xmlns:mc="http://schemas.openxmlformats.org/markup-compatibility/2006">
          <mc:Choice Requires="x14">
            <control shapeId="180100" r:id="rId896" name="Check Box 900">
              <controlPr defaultSize="0" autoFill="0" autoLine="0" autoPict="0">
                <anchor moveWithCells="1">
                  <from>
                    <xdr:col>24</xdr:col>
                    <xdr:colOff>38100</xdr:colOff>
                    <xdr:row>96</xdr:row>
                    <xdr:rowOff>0</xdr:rowOff>
                  </from>
                  <to>
                    <xdr:col>25</xdr:col>
                    <xdr:colOff>12700</xdr:colOff>
                    <xdr:row>96</xdr:row>
                    <xdr:rowOff>190500</xdr:rowOff>
                  </to>
                </anchor>
              </controlPr>
            </control>
          </mc:Choice>
        </mc:AlternateContent>
        <mc:AlternateContent xmlns:mc="http://schemas.openxmlformats.org/markup-compatibility/2006">
          <mc:Choice Requires="x14">
            <control shapeId="180101" r:id="rId897" name="Check Box 901">
              <controlPr defaultSize="0" autoFill="0" autoLine="0" autoPict="0">
                <anchor moveWithCells="1">
                  <from>
                    <xdr:col>24</xdr:col>
                    <xdr:colOff>38100</xdr:colOff>
                    <xdr:row>96</xdr:row>
                    <xdr:rowOff>0</xdr:rowOff>
                  </from>
                  <to>
                    <xdr:col>25</xdr:col>
                    <xdr:colOff>12700</xdr:colOff>
                    <xdr:row>96</xdr:row>
                    <xdr:rowOff>190500</xdr:rowOff>
                  </to>
                </anchor>
              </controlPr>
            </control>
          </mc:Choice>
        </mc:AlternateContent>
        <mc:AlternateContent xmlns:mc="http://schemas.openxmlformats.org/markup-compatibility/2006">
          <mc:Choice Requires="x14">
            <control shapeId="180102" r:id="rId898" name="Check Box 902">
              <controlPr defaultSize="0" autoFill="0" autoLine="0" autoPict="0">
                <anchor moveWithCells="1">
                  <from>
                    <xdr:col>24</xdr:col>
                    <xdr:colOff>38100</xdr:colOff>
                    <xdr:row>105</xdr:row>
                    <xdr:rowOff>0</xdr:rowOff>
                  </from>
                  <to>
                    <xdr:col>25</xdr:col>
                    <xdr:colOff>12700</xdr:colOff>
                    <xdr:row>105</xdr:row>
                    <xdr:rowOff>190500</xdr:rowOff>
                  </to>
                </anchor>
              </controlPr>
            </control>
          </mc:Choice>
        </mc:AlternateContent>
        <mc:AlternateContent xmlns:mc="http://schemas.openxmlformats.org/markup-compatibility/2006">
          <mc:Choice Requires="x14">
            <control shapeId="180103" r:id="rId899" name="Check Box 903">
              <controlPr defaultSize="0" autoFill="0" autoLine="0" autoPict="0">
                <anchor moveWithCells="1">
                  <from>
                    <xdr:col>24</xdr:col>
                    <xdr:colOff>38100</xdr:colOff>
                    <xdr:row>105</xdr:row>
                    <xdr:rowOff>0</xdr:rowOff>
                  </from>
                  <to>
                    <xdr:col>25</xdr:col>
                    <xdr:colOff>12700</xdr:colOff>
                    <xdr:row>105</xdr:row>
                    <xdr:rowOff>190500</xdr:rowOff>
                  </to>
                </anchor>
              </controlPr>
            </control>
          </mc:Choice>
        </mc:AlternateContent>
        <mc:AlternateContent xmlns:mc="http://schemas.openxmlformats.org/markup-compatibility/2006">
          <mc:Choice Requires="x14">
            <control shapeId="180104" r:id="rId900" name="Check Box 904">
              <controlPr defaultSize="0" autoFill="0" autoLine="0" autoPict="0">
                <anchor moveWithCells="1">
                  <from>
                    <xdr:col>24</xdr:col>
                    <xdr:colOff>38100</xdr:colOff>
                    <xdr:row>105</xdr:row>
                    <xdr:rowOff>0</xdr:rowOff>
                  </from>
                  <to>
                    <xdr:col>25</xdr:col>
                    <xdr:colOff>12700</xdr:colOff>
                    <xdr:row>105</xdr:row>
                    <xdr:rowOff>190500</xdr:rowOff>
                  </to>
                </anchor>
              </controlPr>
            </control>
          </mc:Choice>
        </mc:AlternateContent>
        <mc:AlternateContent xmlns:mc="http://schemas.openxmlformats.org/markup-compatibility/2006">
          <mc:Choice Requires="x14">
            <control shapeId="180105" r:id="rId901" name="Check Box 905">
              <controlPr defaultSize="0" autoFill="0" autoLine="0" autoPict="0">
                <anchor moveWithCells="1">
                  <from>
                    <xdr:col>41</xdr:col>
                    <xdr:colOff>0</xdr:colOff>
                    <xdr:row>105</xdr:row>
                    <xdr:rowOff>0</xdr:rowOff>
                  </from>
                  <to>
                    <xdr:col>41</xdr:col>
                    <xdr:colOff>234950</xdr:colOff>
                    <xdr:row>105</xdr:row>
                    <xdr:rowOff>190500</xdr:rowOff>
                  </to>
                </anchor>
              </controlPr>
            </control>
          </mc:Choice>
        </mc:AlternateContent>
        <mc:AlternateContent xmlns:mc="http://schemas.openxmlformats.org/markup-compatibility/2006">
          <mc:Choice Requires="x14">
            <control shapeId="180106" r:id="rId902" name="Check Box 906">
              <controlPr defaultSize="0" autoFill="0" autoLine="0" autoPict="0">
                <anchor moveWithCells="1">
                  <from>
                    <xdr:col>41</xdr:col>
                    <xdr:colOff>0</xdr:colOff>
                    <xdr:row>105</xdr:row>
                    <xdr:rowOff>0</xdr:rowOff>
                  </from>
                  <to>
                    <xdr:col>41</xdr:col>
                    <xdr:colOff>234950</xdr:colOff>
                    <xdr:row>105</xdr:row>
                    <xdr:rowOff>190500</xdr:rowOff>
                  </to>
                </anchor>
              </controlPr>
            </control>
          </mc:Choice>
        </mc:AlternateContent>
        <mc:AlternateContent xmlns:mc="http://schemas.openxmlformats.org/markup-compatibility/2006">
          <mc:Choice Requires="x14">
            <control shapeId="180107" r:id="rId903" name="Check Box 907">
              <controlPr defaultSize="0" autoFill="0" autoLine="0" autoPict="0">
                <anchor moveWithCells="1">
                  <from>
                    <xdr:col>41</xdr:col>
                    <xdr:colOff>0</xdr:colOff>
                    <xdr:row>105</xdr:row>
                    <xdr:rowOff>0</xdr:rowOff>
                  </from>
                  <to>
                    <xdr:col>41</xdr:col>
                    <xdr:colOff>234950</xdr:colOff>
                    <xdr:row>105</xdr:row>
                    <xdr:rowOff>190500</xdr:rowOff>
                  </to>
                </anchor>
              </controlPr>
            </control>
          </mc:Choice>
        </mc:AlternateContent>
        <mc:AlternateContent xmlns:mc="http://schemas.openxmlformats.org/markup-compatibility/2006">
          <mc:Choice Requires="x14">
            <control shapeId="180108" r:id="rId904" name="Check Box 908">
              <controlPr defaultSize="0" autoFill="0" autoLine="0" autoPict="0">
                <anchor moveWithCells="1">
                  <from>
                    <xdr:col>41</xdr:col>
                    <xdr:colOff>0</xdr:colOff>
                    <xdr:row>105</xdr:row>
                    <xdr:rowOff>0</xdr:rowOff>
                  </from>
                  <to>
                    <xdr:col>41</xdr:col>
                    <xdr:colOff>234950</xdr:colOff>
                    <xdr:row>105</xdr:row>
                    <xdr:rowOff>190500</xdr:rowOff>
                  </to>
                </anchor>
              </controlPr>
            </control>
          </mc:Choice>
        </mc:AlternateContent>
        <mc:AlternateContent xmlns:mc="http://schemas.openxmlformats.org/markup-compatibility/2006">
          <mc:Choice Requires="x14">
            <control shapeId="180109" r:id="rId905" name="Check Box 909">
              <controlPr defaultSize="0" autoFill="0" autoLine="0" autoPict="0">
                <anchor moveWithCells="1">
                  <from>
                    <xdr:col>41</xdr:col>
                    <xdr:colOff>0</xdr:colOff>
                    <xdr:row>105</xdr:row>
                    <xdr:rowOff>0</xdr:rowOff>
                  </from>
                  <to>
                    <xdr:col>41</xdr:col>
                    <xdr:colOff>234950</xdr:colOff>
                    <xdr:row>105</xdr:row>
                    <xdr:rowOff>190500</xdr:rowOff>
                  </to>
                </anchor>
              </controlPr>
            </control>
          </mc:Choice>
        </mc:AlternateContent>
        <mc:AlternateContent xmlns:mc="http://schemas.openxmlformats.org/markup-compatibility/2006">
          <mc:Choice Requires="x14">
            <control shapeId="180110" r:id="rId906" name="Check Box 910">
              <controlPr defaultSize="0" autoFill="0" autoLine="0" autoPict="0">
                <anchor moveWithCells="1">
                  <from>
                    <xdr:col>41</xdr:col>
                    <xdr:colOff>0</xdr:colOff>
                    <xdr:row>105</xdr:row>
                    <xdr:rowOff>0</xdr:rowOff>
                  </from>
                  <to>
                    <xdr:col>41</xdr:col>
                    <xdr:colOff>234950</xdr:colOff>
                    <xdr:row>105</xdr:row>
                    <xdr:rowOff>190500</xdr:rowOff>
                  </to>
                </anchor>
              </controlPr>
            </control>
          </mc:Choice>
        </mc:AlternateContent>
        <mc:AlternateContent xmlns:mc="http://schemas.openxmlformats.org/markup-compatibility/2006">
          <mc:Choice Requires="x14">
            <control shapeId="180111" r:id="rId907" name="Check Box 911">
              <controlPr defaultSize="0" autoFill="0" autoLine="0" autoPict="0">
                <anchor moveWithCells="1">
                  <from>
                    <xdr:col>41</xdr:col>
                    <xdr:colOff>0</xdr:colOff>
                    <xdr:row>105</xdr:row>
                    <xdr:rowOff>0</xdr:rowOff>
                  </from>
                  <to>
                    <xdr:col>41</xdr:col>
                    <xdr:colOff>234950</xdr:colOff>
                    <xdr:row>105</xdr:row>
                    <xdr:rowOff>190500</xdr:rowOff>
                  </to>
                </anchor>
              </controlPr>
            </control>
          </mc:Choice>
        </mc:AlternateContent>
        <mc:AlternateContent xmlns:mc="http://schemas.openxmlformats.org/markup-compatibility/2006">
          <mc:Choice Requires="x14">
            <control shapeId="180112" r:id="rId908" name="Check Box 912">
              <controlPr defaultSize="0" autoFill="0" autoLine="0" autoPict="0">
                <anchor moveWithCells="1">
                  <from>
                    <xdr:col>41</xdr:col>
                    <xdr:colOff>0</xdr:colOff>
                    <xdr:row>105</xdr:row>
                    <xdr:rowOff>0</xdr:rowOff>
                  </from>
                  <to>
                    <xdr:col>41</xdr:col>
                    <xdr:colOff>234950</xdr:colOff>
                    <xdr:row>105</xdr:row>
                    <xdr:rowOff>190500</xdr:rowOff>
                  </to>
                </anchor>
              </controlPr>
            </control>
          </mc:Choice>
        </mc:AlternateContent>
        <mc:AlternateContent xmlns:mc="http://schemas.openxmlformats.org/markup-compatibility/2006">
          <mc:Choice Requires="x14">
            <control shapeId="180113" r:id="rId909" name="Check Box 913">
              <controlPr defaultSize="0" autoFill="0" autoLine="0" autoPict="0">
                <anchor moveWithCells="1">
                  <from>
                    <xdr:col>41</xdr:col>
                    <xdr:colOff>0</xdr:colOff>
                    <xdr:row>105</xdr:row>
                    <xdr:rowOff>0</xdr:rowOff>
                  </from>
                  <to>
                    <xdr:col>41</xdr:col>
                    <xdr:colOff>234950</xdr:colOff>
                    <xdr:row>105</xdr:row>
                    <xdr:rowOff>190500</xdr:rowOff>
                  </to>
                </anchor>
              </controlPr>
            </control>
          </mc:Choice>
        </mc:AlternateContent>
        <mc:AlternateContent xmlns:mc="http://schemas.openxmlformats.org/markup-compatibility/2006">
          <mc:Choice Requires="x14">
            <control shapeId="180114" r:id="rId910" name="Check Box 914">
              <controlPr defaultSize="0" autoFill="0" autoLine="0" autoPict="0">
                <anchor moveWithCells="1">
                  <from>
                    <xdr:col>41</xdr:col>
                    <xdr:colOff>0</xdr:colOff>
                    <xdr:row>105</xdr:row>
                    <xdr:rowOff>0</xdr:rowOff>
                  </from>
                  <to>
                    <xdr:col>41</xdr:col>
                    <xdr:colOff>234950</xdr:colOff>
                    <xdr:row>105</xdr:row>
                    <xdr:rowOff>190500</xdr:rowOff>
                  </to>
                </anchor>
              </controlPr>
            </control>
          </mc:Choice>
        </mc:AlternateContent>
        <mc:AlternateContent xmlns:mc="http://schemas.openxmlformats.org/markup-compatibility/2006">
          <mc:Choice Requires="x14">
            <control shapeId="180115" r:id="rId911" name="Check Box 915">
              <controlPr defaultSize="0" autoFill="0" autoLine="0" autoPict="0">
                <anchor moveWithCells="1">
                  <from>
                    <xdr:col>41</xdr:col>
                    <xdr:colOff>0</xdr:colOff>
                    <xdr:row>105</xdr:row>
                    <xdr:rowOff>0</xdr:rowOff>
                  </from>
                  <to>
                    <xdr:col>41</xdr:col>
                    <xdr:colOff>234950</xdr:colOff>
                    <xdr:row>105</xdr:row>
                    <xdr:rowOff>190500</xdr:rowOff>
                  </to>
                </anchor>
              </controlPr>
            </control>
          </mc:Choice>
        </mc:AlternateContent>
        <mc:AlternateContent xmlns:mc="http://schemas.openxmlformats.org/markup-compatibility/2006">
          <mc:Choice Requires="x14">
            <control shapeId="180116" r:id="rId912" name="Check Box 916">
              <controlPr defaultSize="0" autoFill="0" autoLine="0" autoPict="0">
                <anchor moveWithCells="1">
                  <from>
                    <xdr:col>41</xdr:col>
                    <xdr:colOff>0</xdr:colOff>
                    <xdr:row>105</xdr:row>
                    <xdr:rowOff>0</xdr:rowOff>
                  </from>
                  <to>
                    <xdr:col>41</xdr:col>
                    <xdr:colOff>234950</xdr:colOff>
                    <xdr:row>105</xdr:row>
                    <xdr:rowOff>190500</xdr:rowOff>
                  </to>
                </anchor>
              </controlPr>
            </control>
          </mc:Choice>
        </mc:AlternateContent>
        <mc:AlternateContent xmlns:mc="http://schemas.openxmlformats.org/markup-compatibility/2006">
          <mc:Choice Requires="x14">
            <control shapeId="180117" r:id="rId913" name="Check Box 917">
              <controlPr defaultSize="0" autoFill="0" autoLine="0" autoPict="0">
                <anchor moveWithCells="1">
                  <from>
                    <xdr:col>41</xdr:col>
                    <xdr:colOff>0</xdr:colOff>
                    <xdr:row>105</xdr:row>
                    <xdr:rowOff>0</xdr:rowOff>
                  </from>
                  <to>
                    <xdr:col>41</xdr:col>
                    <xdr:colOff>234950</xdr:colOff>
                    <xdr:row>105</xdr:row>
                    <xdr:rowOff>190500</xdr:rowOff>
                  </to>
                </anchor>
              </controlPr>
            </control>
          </mc:Choice>
        </mc:AlternateContent>
        <mc:AlternateContent xmlns:mc="http://schemas.openxmlformats.org/markup-compatibility/2006">
          <mc:Choice Requires="x14">
            <control shapeId="180118" r:id="rId914" name="Check Box 918">
              <controlPr defaultSize="0" autoFill="0" autoLine="0" autoPict="0">
                <anchor moveWithCells="1">
                  <from>
                    <xdr:col>41</xdr:col>
                    <xdr:colOff>0</xdr:colOff>
                    <xdr:row>105</xdr:row>
                    <xdr:rowOff>0</xdr:rowOff>
                  </from>
                  <to>
                    <xdr:col>41</xdr:col>
                    <xdr:colOff>234950</xdr:colOff>
                    <xdr:row>105</xdr:row>
                    <xdr:rowOff>190500</xdr:rowOff>
                  </to>
                </anchor>
              </controlPr>
            </control>
          </mc:Choice>
        </mc:AlternateContent>
        <mc:AlternateContent xmlns:mc="http://schemas.openxmlformats.org/markup-compatibility/2006">
          <mc:Choice Requires="x14">
            <control shapeId="180119" r:id="rId915" name="Check Box 919">
              <controlPr defaultSize="0" autoFill="0" autoLine="0" autoPict="0">
                <anchor moveWithCells="1">
                  <from>
                    <xdr:col>41</xdr:col>
                    <xdr:colOff>0</xdr:colOff>
                    <xdr:row>105</xdr:row>
                    <xdr:rowOff>0</xdr:rowOff>
                  </from>
                  <to>
                    <xdr:col>41</xdr:col>
                    <xdr:colOff>234950</xdr:colOff>
                    <xdr:row>105</xdr:row>
                    <xdr:rowOff>190500</xdr:rowOff>
                  </to>
                </anchor>
              </controlPr>
            </control>
          </mc:Choice>
        </mc:AlternateContent>
        <mc:AlternateContent xmlns:mc="http://schemas.openxmlformats.org/markup-compatibility/2006">
          <mc:Choice Requires="x14">
            <control shapeId="180120" r:id="rId916" name="Check Box 920">
              <controlPr defaultSize="0" autoFill="0" autoLine="0" autoPict="0">
                <anchor moveWithCells="1">
                  <from>
                    <xdr:col>41</xdr:col>
                    <xdr:colOff>0</xdr:colOff>
                    <xdr:row>105</xdr:row>
                    <xdr:rowOff>0</xdr:rowOff>
                  </from>
                  <to>
                    <xdr:col>41</xdr:col>
                    <xdr:colOff>234950</xdr:colOff>
                    <xdr:row>105</xdr:row>
                    <xdr:rowOff>190500</xdr:rowOff>
                  </to>
                </anchor>
              </controlPr>
            </control>
          </mc:Choice>
        </mc:AlternateContent>
        <mc:AlternateContent xmlns:mc="http://schemas.openxmlformats.org/markup-compatibility/2006">
          <mc:Choice Requires="x14">
            <control shapeId="180121" r:id="rId917" name="Check Box 921">
              <controlPr defaultSize="0" autoFill="0" autoLine="0" autoPict="0">
                <anchor moveWithCells="1">
                  <from>
                    <xdr:col>41</xdr:col>
                    <xdr:colOff>0</xdr:colOff>
                    <xdr:row>105</xdr:row>
                    <xdr:rowOff>0</xdr:rowOff>
                  </from>
                  <to>
                    <xdr:col>41</xdr:col>
                    <xdr:colOff>234950</xdr:colOff>
                    <xdr:row>105</xdr:row>
                    <xdr:rowOff>190500</xdr:rowOff>
                  </to>
                </anchor>
              </controlPr>
            </control>
          </mc:Choice>
        </mc:AlternateContent>
        <mc:AlternateContent xmlns:mc="http://schemas.openxmlformats.org/markup-compatibility/2006">
          <mc:Choice Requires="x14">
            <control shapeId="180122" r:id="rId918" name="Check Box 922">
              <controlPr defaultSize="0" autoFill="0" autoLine="0" autoPict="0">
                <anchor moveWithCells="1">
                  <from>
                    <xdr:col>41</xdr:col>
                    <xdr:colOff>0</xdr:colOff>
                    <xdr:row>105</xdr:row>
                    <xdr:rowOff>0</xdr:rowOff>
                  </from>
                  <to>
                    <xdr:col>41</xdr:col>
                    <xdr:colOff>234950</xdr:colOff>
                    <xdr:row>105</xdr:row>
                    <xdr:rowOff>190500</xdr:rowOff>
                  </to>
                </anchor>
              </controlPr>
            </control>
          </mc:Choice>
        </mc:AlternateContent>
        <mc:AlternateContent xmlns:mc="http://schemas.openxmlformats.org/markup-compatibility/2006">
          <mc:Choice Requires="x14">
            <control shapeId="180123" r:id="rId919" name="Check Box 923">
              <controlPr defaultSize="0" autoFill="0" autoLine="0" autoPict="0">
                <anchor moveWithCells="1">
                  <from>
                    <xdr:col>24</xdr:col>
                    <xdr:colOff>38100</xdr:colOff>
                    <xdr:row>104</xdr:row>
                    <xdr:rowOff>0</xdr:rowOff>
                  </from>
                  <to>
                    <xdr:col>25</xdr:col>
                    <xdr:colOff>12700</xdr:colOff>
                    <xdr:row>104</xdr:row>
                    <xdr:rowOff>190500</xdr:rowOff>
                  </to>
                </anchor>
              </controlPr>
            </control>
          </mc:Choice>
        </mc:AlternateContent>
        <mc:AlternateContent xmlns:mc="http://schemas.openxmlformats.org/markup-compatibility/2006">
          <mc:Choice Requires="x14">
            <control shapeId="180124" r:id="rId920" name="Check Box 924">
              <controlPr defaultSize="0" autoFill="0" autoLine="0" autoPict="0">
                <anchor moveWithCells="1">
                  <from>
                    <xdr:col>24</xdr:col>
                    <xdr:colOff>38100</xdr:colOff>
                    <xdr:row>104</xdr:row>
                    <xdr:rowOff>0</xdr:rowOff>
                  </from>
                  <to>
                    <xdr:col>25</xdr:col>
                    <xdr:colOff>12700</xdr:colOff>
                    <xdr:row>104</xdr:row>
                    <xdr:rowOff>190500</xdr:rowOff>
                  </to>
                </anchor>
              </controlPr>
            </control>
          </mc:Choice>
        </mc:AlternateContent>
        <mc:AlternateContent xmlns:mc="http://schemas.openxmlformats.org/markup-compatibility/2006">
          <mc:Choice Requires="x14">
            <control shapeId="180125" r:id="rId921" name="Check Box 925">
              <controlPr defaultSize="0" autoFill="0" autoLine="0" autoPict="0">
                <anchor moveWithCells="1">
                  <from>
                    <xdr:col>24</xdr:col>
                    <xdr:colOff>38100</xdr:colOff>
                    <xdr:row>104</xdr:row>
                    <xdr:rowOff>0</xdr:rowOff>
                  </from>
                  <to>
                    <xdr:col>25</xdr:col>
                    <xdr:colOff>12700</xdr:colOff>
                    <xdr:row>104</xdr:row>
                    <xdr:rowOff>190500</xdr:rowOff>
                  </to>
                </anchor>
              </controlPr>
            </control>
          </mc:Choice>
        </mc:AlternateContent>
        <mc:AlternateContent xmlns:mc="http://schemas.openxmlformats.org/markup-compatibility/2006">
          <mc:Choice Requires="x14">
            <control shapeId="180126" r:id="rId922" name="Check Box 926">
              <controlPr defaultSize="0" autoFill="0" autoLine="0" autoPict="0">
                <anchor moveWithCells="1">
                  <from>
                    <xdr:col>24</xdr:col>
                    <xdr:colOff>38100</xdr:colOff>
                    <xdr:row>41</xdr:row>
                    <xdr:rowOff>0</xdr:rowOff>
                  </from>
                  <to>
                    <xdr:col>25</xdr:col>
                    <xdr:colOff>12700</xdr:colOff>
                    <xdr:row>41</xdr:row>
                    <xdr:rowOff>190500</xdr:rowOff>
                  </to>
                </anchor>
              </controlPr>
            </control>
          </mc:Choice>
        </mc:AlternateContent>
        <mc:AlternateContent xmlns:mc="http://schemas.openxmlformats.org/markup-compatibility/2006">
          <mc:Choice Requires="x14">
            <control shapeId="180127" r:id="rId923" name="Check Box 927">
              <controlPr defaultSize="0" autoFill="0" autoLine="0" autoPict="0">
                <anchor moveWithCells="1">
                  <from>
                    <xdr:col>24</xdr:col>
                    <xdr:colOff>38100</xdr:colOff>
                    <xdr:row>41</xdr:row>
                    <xdr:rowOff>0</xdr:rowOff>
                  </from>
                  <to>
                    <xdr:col>25</xdr:col>
                    <xdr:colOff>12700</xdr:colOff>
                    <xdr:row>41</xdr:row>
                    <xdr:rowOff>190500</xdr:rowOff>
                  </to>
                </anchor>
              </controlPr>
            </control>
          </mc:Choice>
        </mc:AlternateContent>
        <mc:AlternateContent xmlns:mc="http://schemas.openxmlformats.org/markup-compatibility/2006">
          <mc:Choice Requires="x14">
            <control shapeId="180128" r:id="rId924" name="Check Box 928">
              <controlPr defaultSize="0" autoFill="0" autoLine="0" autoPict="0">
                <anchor moveWithCells="1">
                  <from>
                    <xdr:col>24</xdr:col>
                    <xdr:colOff>38100</xdr:colOff>
                    <xdr:row>41</xdr:row>
                    <xdr:rowOff>0</xdr:rowOff>
                  </from>
                  <to>
                    <xdr:col>25</xdr:col>
                    <xdr:colOff>12700</xdr:colOff>
                    <xdr:row>41</xdr:row>
                    <xdr:rowOff>190500</xdr:rowOff>
                  </to>
                </anchor>
              </controlPr>
            </control>
          </mc:Choice>
        </mc:AlternateContent>
        <mc:AlternateContent xmlns:mc="http://schemas.openxmlformats.org/markup-compatibility/2006">
          <mc:Choice Requires="x14">
            <control shapeId="180129" r:id="rId925" name="Check Box 929">
              <controlPr defaultSize="0" autoFill="0" autoLine="0" autoPict="0">
                <anchor moveWithCells="1">
                  <from>
                    <xdr:col>24</xdr:col>
                    <xdr:colOff>38100</xdr:colOff>
                    <xdr:row>49</xdr:row>
                    <xdr:rowOff>0</xdr:rowOff>
                  </from>
                  <to>
                    <xdr:col>25</xdr:col>
                    <xdr:colOff>12700</xdr:colOff>
                    <xdr:row>49</xdr:row>
                    <xdr:rowOff>190500</xdr:rowOff>
                  </to>
                </anchor>
              </controlPr>
            </control>
          </mc:Choice>
        </mc:AlternateContent>
        <mc:AlternateContent xmlns:mc="http://schemas.openxmlformats.org/markup-compatibility/2006">
          <mc:Choice Requires="x14">
            <control shapeId="180130" r:id="rId926" name="Check Box 930">
              <controlPr defaultSize="0" autoFill="0" autoLine="0" autoPict="0">
                <anchor moveWithCells="1">
                  <from>
                    <xdr:col>24</xdr:col>
                    <xdr:colOff>38100</xdr:colOff>
                    <xdr:row>49</xdr:row>
                    <xdr:rowOff>0</xdr:rowOff>
                  </from>
                  <to>
                    <xdr:col>25</xdr:col>
                    <xdr:colOff>12700</xdr:colOff>
                    <xdr:row>49</xdr:row>
                    <xdr:rowOff>190500</xdr:rowOff>
                  </to>
                </anchor>
              </controlPr>
            </control>
          </mc:Choice>
        </mc:AlternateContent>
        <mc:AlternateContent xmlns:mc="http://schemas.openxmlformats.org/markup-compatibility/2006">
          <mc:Choice Requires="x14">
            <control shapeId="180131" r:id="rId927" name="Check Box 931">
              <controlPr defaultSize="0" autoFill="0" autoLine="0" autoPict="0">
                <anchor moveWithCells="1">
                  <from>
                    <xdr:col>24</xdr:col>
                    <xdr:colOff>38100</xdr:colOff>
                    <xdr:row>49</xdr:row>
                    <xdr:rowOff>0</xdr:rowOff>
                  </from>
                  <to>
                    <xdr:col>25</xdr:col>
                    <xdr:colOff>12700</xdr:colOff>
                    <xdr:row>49</xdr:row>
                    <xdr:rowOff>190500</xdr:rowOff>
                  </to>
                </anchor>
              </controlPr>
            </control>
          </mc:Choice>
        </mc:AlternateContent>
        <mc:AlternateContent xmlns:mc="http://schemas.openxmlformats.org/markup-compatibility/2006">
          <mc:Choice Requires="x14">
            <control shapeId="180132" r:id="rId928" name="Check Box 932">
              <controlPr defaultSize="0" autoFill="0" autoLine="0" autoPict="0">
                <anchor moveWithCells="1">
                  <from>
                    <xdr:col>24</xdr:col>
                    <xdr:colOff>38100</xdr:colOff>
                    <xdr:row>57</xdr:row>
                    <xdr:rowOff>0</xdr:rowOff>
                  </from>
                  <to>
                    <xdr:col>25</xdr:col>
                    <xdr:colOff>12700</xdr:colOff>
                    <xdr:row>57</xdr:row>
                    <xdr:rowOff>190500</xdr:rowOff>
                  </to>
                </anchor>
              </controlPr>
            </control>
          </mc:Choice>
        </mc:AlternateContent>
        <mc:AlternateContent xmlns:mc="http://schemas.openxmlformats.org/markup-compatibility/2006">
          <mc:Choice Requires="x14">
            <control shapeId="180133" r:id="rId929" name="Check Box 933">
              <controlPr defaultSize="0" autoFill="0" autoLine="0" autoPict="0">
                <anchor moveWithCells="1">
                  <from>
                    <xdr:col>24</xdr:col>
                    <xdr:colOff>38100</xdr:colOff>
                    <xdr:row>57</xdr:row>
                    <xdr:rowOff>0</xdr:rowOff>
                  </from>
                  <to>
                    <xdr:col>25</xdr:col>
                    <xdr:colOff>12700</xdr:colOff>
                    <xdr:row>57</xdr:row>
                    <xdr:rowOff>190500</xdr:rowOff>
                  </to>
                </anchor>
              </controlPr>
            </control>
          </mc:Choice>
        </mc:AlternateContent>
        <mc:AlternateContent xmlns:mc="http://schemas.openxmlformats.org/markup-compatibility/2006">
          <mc:Choice Requires="x14">
            <control shapeId="180134" r:id="rId930" name="Check Box 934">
              <controlPr defaultSize="0" autoFill="0" autoLine="0" autoPict="0">
                <anchor moveWithCells="1">
                  <from>
                    <xdr:col>24</xdr:col>
                    <xdr:colOff>38100</xdr:colOff>
                    <xdr:row>57</xdr:row>
                    <xdr:rowOff>0</xdr:rowOff>
                  </from>
                  <to>
                    <xdr:col>25</xdr:col>
                    <xdr:colOff>12700</xdr:colOff>
                    <xdr:row>57</xdr:row>
                    <xdr:rowOff>190500</xdr:rowOff>
                  </to>
                </anchor>
              </controlPr>
            </control>
          </mc:Choice>
        </mc:AlternateContent>
        <mc:AlternateContent xmlns:mc="http://schemas.openxmlformats.org/markup-compatibility/2006">
          <mc:Choice Requires="x14">
            <control shapeId="180135" r:id="rId931" name="Check Box 935">
              <controlPr defaultSize="0" autoFill="0" autoLine="0" autoPict="0">
                <anchor moveWithCells="1">
                  <from>
                    <xdr:col>24</xdr:col>
                    <xdr:colOff>38100</xdr:colOff>
                    <xdr:row>41</xdr:row>
                    <xdr:rowOff>0</xdr:rowOff>
                  </from>
                  <to>
                    <xdr:col>25</xdr:col>
                    <xdr:colOff>12700</xdr:colOff>
                    <xdr:row>41</xdr:row>
                    <xdr:rowOff>190500</xdr:rowOff>
                  </to>
                </anchor>
              </controlPr>
            </control>
          </mc:Choice>
        </mc:AlternateContent>
        <mc:AlternateContent xmlns:mc="http://schemas.openxmlformats.org/markup-compatibility/2006">
          <mc:Choice Requires="x14">
            <control shapeId="180136" r:id="rId932" name="Check Box 936">
              <controlPr defaultSize="0" autoFill="0" autoLine="0" autoPict="0">
                <anchor moveWithCells="1">
                  <from>
                    <xdr:col>24</xdr:col>
                    <xdr:colOff>38100</xdr:colOff>
                    <xdr:row>41</xdr:row>
                    <xdr:rowOff>0</xdr:rowOff>
                  </from>
                  <to>
                    <xdr:col>25</xdr:col>
                    <xdr:colOff>12700</xdr:colOff>
                    <xdr:row>41</xdr:row>
                    <xdr:rowOff>190500</xdr:rowOff>
                  </to>
                </anchor>
              </controlPr>
            </control>
          </mc:Choice>
        </mc:AlternateContent>
        <mc:AlternateContent xmlns:mc="http://schemas.openxmlformats.org/markup-compatibility/2006">
          <mc:Choice Requires="x14">
            <control shapeId="180137" r:id="rId933" name="Check Box 937">
              <controlPr defaultSize="0" autoFill="0" autoLine="0" autoPict="0">
                <anchor moveWithCells="1">
                  <from>
                    <xdr:col>24</xdr:col>
                    <xdr:colOff>38100</xdr:colOff>
                    <xdr:row>41</xdr:row>
                    <xdr:rowOff>0</xdr:rowOff>
                  </from>
                  <to>
                    <xdr:col>25</xdr:col>
                    <xdr:colOff>12700</xdr:colOff>
                    <xdr:row>41</xdr:row>
                    <xdr:rowOff>190500</xdr:rowOff>
                  </to>
                </anchor>
              </controlPr>
            </control>
          </mc:Choice>
        </mc:AlternateContent>
        <mc:AlternateContent xmlns:mc="http://schemas.openxmlformats.org/markup-compatibility/2006">
          <mc:Choice Requires="x14">
            <control shapeId="180138" r:id="rId934" name="Check Box 938">
              <controlPr defaultSize="0" autoFill="0" autoLine="0" autoPict="0">
                <anchor moveWithCells="1">
                  <from>
                    <xdr:col>24</xdr:col>
                    <xdr:colOff>38100</xdr:colOff>
                    <xdr:row>49</xdr:row>
                    <xdr:rowOff>0</xdr:rowOff>
                  </from>
                  <to>
                    <xdr:col>25</xdr:col>
                    <xdr:colOff>12700</xdr:colOff>
                    <xdr:row>49</xdr:row>
                    <xdr:rowOff>190500</xdr:rowOff>
                  </to>
                </anchor>
              </controlPr>
            </control>
          </mc:Choice>
        </mc:AlternateContent>
        <mc:AlternateContent xmlns:mc="http://schemas.openxmlformats.org/markup-compatibility/2006">
          <mc:Choice Requires="x14">
            <control shapeId="180139" r:id="rId935" name="Check Box 939">
              <controlPr defaultSize="0" autoFill="0" autoLine="0" autoPict="0">
                <anchor moveWithCells="1">
                  <from>
                    <xdr:col>24</xdr:col>
                    <xdr:colOff>38100</xdr:colOff>
                    <xdr:row>49</xdr:row>
                    <xdr:rowOff>0</xdr:rowOff>
                  </from>
                  <to>
                    <xdr:col>25</xdr:col>
                    <xdr:colOff>12700</xdr:colOff>
                    <xdr:row>49</xdr:row>
                    <xdr:rowOff>190500</xdr:rowOff>
                  </to>
                </anchor>
              </controlPr>
            </control>
          </mc:Choice>
        </mc:AlternateContent>
        <mc:AlternateContent xmlns:mc="http://schemas.openxmlformats.org/markup-compatibility/2006">
          <mc:Choice Requires="x14">
            <control shapeId="180140" r:id="rId936" name="Check Box 940">
              <controlPr defaultSize="0" autoFill="0" autoLine="0" autoPict="0">
                <anchor moveWithCells="1">
                  <from>
                    <xdr:col>24</xdr:col>
                    <xdr:colOff>38100</xdr:colOff>
                    <xdr:row>49</xdr:row>
                    <xdr:rowOff>0</xdr:rowOff>
                  </from>
                  <to>
                    <xdr:col>25</xdr:col>
                    <xdr:colOff>12700</xdr:colOff>
                    <xdr:row>49</xdr:row>
                    <xdr:rowOff>190500</xdr:rowOff>
                  </to>
                </anchor>
              </controlPr>
            </control>
          </mc:Choice>
        </mc:AlternateContent>
        <mc:AlternateContent xmlns:mc="http://schemas.openxmlformats.org/markup-compatibility/2006">
          <mc:Choice Requires="x14">
            <control shapeId="180141" r:id="rId937" name="Check Box 941">
              <controlPr defaultSize="0" autoFill="0" autoLine="0" autoPict="0">
                <anchor moveWithCells="1">
                  <from>
                    <xdr:col>24</xdr:col>
                    <xdr:colOff>38100</xdr:colOff>
                    <xdr:row>57</xdr:row>
                    <xdr:rowOff>0</xdr:rowOff>
                  </from>
                  <to>
                    <xdr:col>25</xdr:col>
                    <xdr:colOff>12700</xdr:colOff>
                    <xdr:row>57</xdr:row>
                    <xdr:rowOff>190500</xdr:rowOff>
                  </to>
                </anchor>
              </controlPr>
            </control>
          </mc:Choice>
        </mc:AlternateContent>
        <mc:AlternateContent xmlns:mc="http://schemas.openxmlformats.org/markup-compatibility/2006">
          <mc:Choice Requires="x14">
            <control shapeId="180142" r:id="rId938" name="Check Box 942">
              <controlPr defaultSize="0" autoFill="0" autoLine="0" autoPict="0">
                <anchor moveWithCells="1">
                  <from>
                    <xdr:col>24</xdr:col>
                    <xdr:colOff>38100</xdr:colOff>
                    <xdr:row>57</xdr:row>
                    <xdr:rowOff>0</xdr:rowOff>
                  </from>
                  <to>
                    <xdr:col>25</xdr:col>
                    <xdr:colOff>12700</xdr:colOff>
                    <xdr:row>57</xdr:row>
                    <xdr:rowOff>190500</xdr:rowOff>
                  </to>
                </anchor>
              </controlPr>
            </control>
          </mc:Choice>
        </mc:AlternateContent>
        <mc:AlternateContent xmlns:mc="http://schemas.openxmlformats.org/markup-compatibility/2006">
          <mc:Choice Requires="x14">
            <control shapeId="180143" r:id="rId939" name="Check Box 943">
              <controlPr defaultSize="0" autoFill="0" autoLine="0" autoPict="0">
                <anchor moveWithCells="1">
                  <from>
                    <xdr:col>24</xdr:col>
                    <xdr:colOff>38100</xdr:colOff>
                    <xdr:row>57</xdr:row>
                    <xdr:rowOff>0</xdr:rowOff>
                  </from>
                  <to>
                    <xdr:col>25</xdr:col>
                    <xdr:colOff>12700</xdr:colOff>
                    <xdr:row>57</xdr:row>
                    <xdr:rowOff>190500</xdr:rowOff>
                  </to>
                </anchor>
              </controlPr>
            </control>
          </mc:Choice>
        </mc:AlternateContent>
        <mc:AlternateContent xmlns:mc="http://schemas.openxmlformats.org/markup-compatibility/2006">
          <mc:Choice Requires="x14">
            <control shapeId="180144" r:id="rId940" name="Check Box 944">
              <controlPr defaultSize="0" autoFill="0" autoLine="0" autoPict="0">
                <anchor moveWithCells="1">
                  <from>
                    <xdr:col>24</xdr:col>
                    <xdr:colOff>38100</xdr:colOff>
                    <xdr:row>65</xdr:row>
                    <xdr:rowOff>0</xdr:rowOff>
                  </from>
                  <to>
                    <xdr:col>25</xdr:col>
                    <xdr:colOff>12700</xdr:colOff>
                    <xdr:row>65</xdr:row>
                    <xdr:rowOff>190500</xdr:rowOff>
                  </to>
                </anchor>
              </controlPr>
            </control>
          </mc:Choice>
        </mc:AlternateContent>
        <mc:AlternateContent xmlns:mc="http://schemas.openxmlformats.org/markup-compatibility/2006">
          <mc:Choice Requires="x14">
            <control shapeId="180145" r:id="rId941" name="Check Box 945">
              <controlPr defaultSize="0" autoFill="0" autoLine="0" autoPict="0">
                <anchor moveWithCells="1">
                  <from>
                    <xdr:col>24</xdr:col>
                    <xdr:colOff>38100</xdr:colOff>
                    <xdr:row>65</xdr:row>
                    <xdr:rowOff>0</xdr:rowOff>
                  </from>
                  <to>
                    <xdr:col>25</xdr:col>
                    <xdr:colOff>12700</xdr:colOff>
                    <xdr:row>65</xdr:row>
                    <xdr:rowOff>190500</xdr:rowOff>
                  </to>
                </anchor>
              </controlPr>
            </control>
          </mc:Choice>
        </mc:AlternateContent>
        <mc:AlternateContent xmlns:mc="http://schemas.openxmlformats.org/markup-compatibility/2006">
          <mc:Choice Requires="x14">
            <control shapeId="180146" r:id="rId942" name="Check Box 946">
              <controlPr defaultSize="0" autoFill="0" autoLine="0" autoPict="0">
                <anchor moveWithCells="1">
                  <from>
                    <xdr:col>24</xdr:col>
                    <xdr:colOff>38100</xdr:colOff>
                    <xdr:row>65</xdr:row>
                    <xdr:rowOff>0</xdr:rowOff>
                  </from>
                  <to>
                    <xdr:col>25</xdr:col>
                    <xdr:colOff>12700</xdr:colOff>
                    <xdr:row>65</xdr:row>
                    <xdr:rowOff>190500</xdr:rowOff>
                  </to>
                </anchor>
              </controlPr>
            </control>
          </mc:Choice>
        </mc:AlternateContent>
        <mc:AlternateContent xmlns:mc="http://schemas.openxmlformats.org/markup-compatibility/2006">
          <mc:Choice Requires="x14">
            <control shapeId="180147" r:id="rId943" name="Check Box 947">
              <controlPr defaultSize="0" autoFill="0" autoLine="0" autoPict="0">
                <anchor moveWithCells="1">
                  <from>
                    <xdr:col>24</xdr:col>
                    <xdr:colOff>38100</xdr:colOff>
                    <xdr:row>73</xdr:row>
                    <xdr:rowOff>0</xdr:rowOff>
                  </from>
                  <to>
                    <xdr:col>25</xdr:col>
                    <xdr:colOff>12700</xdr:colOff>
                    <xdr:row>73</xdr:row>
                    <xdr:rowOff>190500</xdr:rowOff>
                  </to>
                </anchor>
              </controlPr>
            </control>
          </mc:Choice>
        </mc:AlternateContent>
        <mc:AlternateContent xmlns:mc="http://schemas.openxmlformats.org/markup-compatibility/2006">
          <mc:Choice Requires="x14">
            <control shapeId="180148" r:id="rId944" name="Check Box 948">
              <controlPr defaultSize="0" autoFill="0" autoLine="0" autoPict="0">
                <anchor moveWithCells="1">
                  <from>
                    <xdr:col>24</xdr:col>
                    <xdr:colOff>38100</xdr:colOff>
                    <xdr:row>73</xdr:row>
                    <xdr:rowOff>0</xdr:rowOff>
                  </from>
                  <to>
                    <xdr:col>25</xdr:col>
                    <xdr:colOff>12700</xdr:colOff>
                    <xdr:row>73</xdr:row>
                    <xdr:rowOff>190500</xdr:rowOff>
                  </to>
                </anchor>
              </controlPr>
            </control>
          </mc:Choice>
        </mc:AlternateContent>
        <mc:AlternateContent xmlns:mc="http://schemas.openxmlformats.org/markup-compatibility/2006">
          <mc:Choice Requires="x14">
            <control shapeId="180149" r:id="rId945" name="Check Box 949">
              <controlPr defaultSize="0" autoFill="0" autoLine="0" autoPict="0">
                <anchor moveWithCells="1">
                  <from>
                    <xdr:col>24</xdr:col>
                    <xdr:colOff>38100</xdr:colOff>
                    <xdr:row>73</xdr:row>
                    <xdr:rowOff>0</xdr:rowOff>
                  </from>
                  <to>
                    <xdr:col>25</xdr:col>
                    <xdr:colOff>12700</xdr:colOff>
                    <xdr:row>73</xdr:row>
                    <xdr:rowOff>190500</xdr:rowOff>
                  </to>
                </anchor>
              </controlPr>
            </control>
          </mc:Choice>
        </mc:AlternateContent>
        <mc:AlternateContent xmlns:mc="http://schemas.openxmlformats.org/markup-compatibility/2006">
          <mc:Choice Requires="x14">
            <control shapeId="180150" r:id="rId946" name="Check Box 950">
              <controlPr defaultSize="0" autoFill="0" autoLine="0" autoPict="0">
                <anchor moveWithCells="1">
                  <from>
                    <xdr:col>24</xdr:col>
                    <xdr:colOff>38100</xdr:colOff>
                    <xdr:row>81</xdr:row>
                    <xdr:rowOff>0</xdr:rowOff>
                  </from>
                  <to>
                    <xdr:col>25</xdr:col>
                    <xdr:colOff>12700</xdr:colOff>
                    <xdr:row>81</xdr:row>
                    <xdr:rowOff>190500</xdr:rowOff>
                  </to>
                </anchor>
              </controlPr>
            </control>
          </mc:Choice>
        </mc:AlternateContent>
        <mc:AlternateContent xmlns:mc="http://schemas.openxmlformats.org/markup-compatibility/2006">
          <mc:Choice Requires="x14">
            <control shapeId="180151" r:id="rId947" name="Check Box 951">
              <controlPr defaultSize="0" autoFill="0" autoLine="0" autoPict="0">
                <anchor moveWithCells="1">
                  <from>
                    <xdr:col>24</xdr:col>
                    <xdr:colOff>38100</xdr:colOff>
                    <xdr:row>81</xdr:row>
                    <xdr:rowOff>0</xdr:rowOff>
                  </from>
                  <to>
                    <xdr:col>25</xdr:col>
                    <xdr:colOff>12700</xdr:colOff>
                    <xdr:row>81</xdr:row>
                    <xdr:rowOff>190500</xdr:rowOff>
                  </to>
                </anchor>
              </controlPr>
            </control>
          </mc:Choice>
        </mc:AlternateContent>
        <mc:AlternateContent xmlns:mc="http://schemas.openxmlformats.org/markup-compatibility/2006">
          <mc:Choice Requires="x14">
            <control shapeId="180152" r:id="rId948" name="Check Box 952">
              <controlPr defaultSize="0" autoFill="0" autoLine="0" autoPict="0">
                <anchor moveWithCells="1">
                  <from>
                    <xdr:col>24</xdr:col>
                    <xdr:colOff>38100</xdr:colOff>
                    <xdr:row>81</xdr:row>
                    <xdr:rowOff>0</xdr:rowOff>
                  </from>
                  <to>
                    <xdr:col>25</xdr:col>
                    <xdr:colOff>12700</xdr:colOff>
                    <xdr:row>81</xdr:row>
                    <xdr:rowOff>190500</xdr:rowOff>
                  </to>
                </anchor>
              </controlPr>
            </control>
          </mc:Choice>
        </mc:AlternateContent>
        <mc:AlternateContent xmlns:mc="http://schemas.openxmlformats.org/markup-compatibility/2006">
          <mc:Choice Requires="x14">
            <control shapeId="180153" r:id="rId949" name="Check Box 953">
              <controlPr defaultSize="0" autoFill="0" autoLine="0" autoPict="0">
                <anchor moveWithCells="1">
                  <from>
                    <xdr:col>24</xdr:col>
                    <xdr:colOff>38100</xdr:colOff>
                    <xdr:row>89</xdr:row>
                    <xdr:rowOff>0</xdr:rowOff>
                  </from>
                  <to>
                    <xdr:col>25</xdr:col>
                    <xdr:colOff>12700</xdr:colOff>
                    <xdr:row>89</xdr:row>
                    <xdr:rowOff>190500</xdr:rowOff>
                  </to>
                </anchor>
              </controlPr>
            </control>
          </mc:Choice>
        </mc:AlternateContent>
        <mc:AlternateContent xmlns:mc="http://schemas.openxmlformats.org/markup-compatibility/2006">
          <mc:Choice Requires="x14">
            <control shapeId="180154" r:id="rId950" name="Check Box 954">
              <controlPr defaultSize="0" autoFill="0" autoLine="0" autoPict="0">
                <anchor moveWithCells="1">
                  <from>
                    <xdr:col>24</xdr:col>
                    <xdr:colOff>38100</xdr:colOff>
                    <xdr:row>89</xdr:row>
                    <xdr:rowOff>0</xdr:rowOff>
                  </from>
                  <to>
                    <xdr:col>25</xdr:col>
                    <xdr:colOff>12700</xdr:colOff>
                    <xdr:row>89</xdr:row>
                    <xdr:rowOff>190500</xdr:rowOff>
                  </to>
                </anchor>
              </controlPr>
            </control>
          </mc:Choice>
        </mc:AlternateContent>
        <mc:AlternateContent xmlns:mc="http://schemas.openxmlformats.org/markup-compatibility/2006">
          <mc:Choice Requires="x14">
            <control shapeId="180155" r:id="rId951" name="Check Box 955">
              <controlPr defaultSize="0" autoFill="0" autoLine="0" autoPict="0">
                <anchor moveWithCells="1">
                  <from>
                    <xdr:col>24</xdr:col>
                    <xdr:colOff>38100</xdr:colOff>
                    <xdr:row>89</xdr:row>
                    <xdr:rowOff>0</xdr:rowOff>
                  </from>
                  <to>
                    <xdr:col>25</xdr:col>
                    <xdr:colOff>12700</xdr:colOff>
                    <xdr:row>89</xdr:row>
                    <xdr:rowOff>190500</xdr:rowOff>
                  </to>
                </anchor>
              </controlPr>
            </control>
          </mc:Choice>
        </mc:AlternateContent>
        <mc:AlternateContent xmlns:mc="http://schemas.openxmlformats.org/markup-compatibility/2006">
          <mc:Choice Requires="x14">
            <control shapeId="180156" r:id="rId952" name="Check Box 956">
              <controlPr defaultSize="0" autoFill="0" autoLine="0" autoPict="0">
                <anchor moveWithCells="1">
                  <from>
                    <xdr:col>24</xdr:col>
                    <xdr:colOff>38100</xdr:colOff>
                    <xdr:row>97</xdr:row>
                    <xdr:rowOff>0</xdr:rowOff>
                  </from>
                  <to>
                    <xdr:col>25</xdr:col>
                    <xdr:colOff>12700</xdr:colOff>
                    <xdr:row>97</xdr:row>
                    <xdr:rowOff>190500</xdr:rowOff>
                  </to>
                </anchor>
              </controlPr>
            </control>
          </mc:Choice>
        </mc:AlternateContent>
        <mc:AlternateContent xmlns:mc="http://schemas.openxmlformats.org/markup-compatibility/2006">
          <mc:Choice Requires="x14">
            <control shapeId="180157" r:id="rId953" name="Check Box 957">
              <controlPr defaultSize="0" autoFill="0" autoLine="0" autoPict="0">
                <anchor moveWithCells="1">
                  <from>
                    <xdr:col>24</xdr:col>
                    <xdr:colOff>38100</xdr:colOff>
                    <xdr:row>97</xdr:row>
                    <xdr:rowOff>0</xdr:rowOff>
                  </from>
                  <to>
                    <xdr:col>25</xdr:col>
                    <xdr:colOff>12700</xdr:colOff>
                    <xdr:row>97</xdr:row>
                    <xdr:rowOff>190500</xdr:rowOff>
                  </to>
                </anchor>
              </controlPr>
            </control>
          </mc:Choice>
        </mc:AlternateContent>
        <mc:AlternateContent xmlns:mc="http://schemas.openxmlformats.org/markup-compatibility/2006">
          <mc:Choice Requires="x14">
            <control shapeId="180158" r:id="rId954" name="Check Box 958">
              <controlPr defaultSize="0" autoFill="0" autoLine="0" autoPict="0">
                <anchor moveWithCells="1">
                  <from>
                    <xdr:col>24</xdr:col>
                    <xdr:colOff>38100</xdr:colOff>
                    <xdr:row>97</xdr:row>
                    <xdr:rowOff>0</xdr:rowOff>
                  </from>
                  <to>
                    <xdr:col>25</xdr:col>
                    <xdr:colOff>12700</xdr:colOff>
                    <xdr:row>97</xdr:row>
                    <xdr:rowOff>190500</xdr:rowOff>
                  </to>
                </anchor>
              </controlPr>
            </control>
          </mc:Choice>
        </mc:AlternateContent>
        <mc:AlternateContent xmlns:mc="http://schemas.openxmlformats.org/markup-compatibility/2006">
          <mc:Choice Requires="x14">
            <control shapeId="180159" r:id="rId955" name="Check Box 959">
              <controlPr defaultSize="0" autoFill="0" autoLine="0" autoPict="0">
                <anchor moveWithCells="1">
                  <from>
                    <xdr:col>24</xdr:col>
                    <xdr:colOff>38100</xdr:colOff>
                    <xdr:row>105</xdr:row>
                    <xdr:rowOff>0</xdr:rowOff>
                  </from>
                  <to>
                    <xdr:col>25</xdr:col>
                    <xdr:colOff>12700</xdr:colOff>
                    <xdr:row>105</xdr:row>
                    <xdr:rowOff>190500</xdr:rowOff>
                  </to>
                </anchor>
              </controlPr>
            </control>
          </mc:Choice>
        </mc:AlternateContent>
        <mc:AlternateContent xmlns:mc="http://schemas.openxmlformats.org/markup-compatibility/2006">
          <mc:Choice Requires="x14">
            <control shapeId="180160" r:id="rId956" name="Check Box 960">
              <controlPr defaultSize="0" autoFill="0" autoLine="0" autoPict="0">
                <anchor moveWithCells="1">
                  <from>
                    <xdr:col>24</xdr:col>
                    <xdr:colOff>38100</xdr:colOff>
                    <xdr:row>105</xdr:row>
                    <xdr:rowOff>0</xdr:rowOff>
                  </from>
                  <to>
                    <xdr:col>25</xdr:col>
                    <xdr:colOff>12700</xdr:colOff>
                    <xdr:row>105</xdr:row>
                    <xdr:rowOff>190500</xdr:rowOff>
                  </to>
                </anchor>
              </controlPr>
            </control>
          </mc:Choice>
        </mc:AlternateContent>
        <mc:AlternateContent xmlns:mc="http://schemas.openxmlformats.org/markup-compatibility/2006">
          <mc:Choice Requires="x14">
            <control shapeId="180161" r:id="rId957" name="Check Box 961">
              <controlPr defaultSize="0" autoFill="0" autoLine="0" autoPict="0">
                <anchor moveWithCells="1">
                  <from>
                    <xdr:col>24</xdr:col>
                    <xdr:colOff>38100</xdr:colOff>
                    <xdr:row>105</xdr:row>
                    <xdr:rowOff>0</xdr:rowOff>
                  </from>
                  <to>
                    <xdr:col>25</xdr:col>
                    <xdr:colOff>12700</xdr:colOff>
                    <xdr:row>105</xdr:row>
                    <xdr:rowOff>190500</xdr:rowOff>
                  </to>
                </anchor>
              </controlPr>
            </control>
          </mc:Choice>
        </mc:AlternateContent>
        <mc:AlternateContent xmlns:mc="http://schemas.openxmlformats.org/markup-compatibility/2006">
          <mc:Choice Requires="x14">
            <control shapeId="180176" r:id="rId958" name="Check Box 976">
              <controlPr defaultSize="0" autoFill="0" autoLine="0" autoPict="0">
                <anchor moveWithCells="1">
                  <from>
                    <xdr:col>1</xdr:col>
                    <xdr:colOff>38100</xdr:colOff>
                    <xdr:row>41</xdr:row>
                    <xdr:rowOff>0</xdr:rowOff>
                  </from>
                  <to>
                    <xdr:col>2</xdr:col>
                    <xdr:colOff>12700</xdr:colOff>
                    <xdr:row>41</xdr:row>
                    <xdr:rowOff>190500</xdr:rowOff>
                  </to>
                </anchor>
              </controlPr>
            </control>
          </mc:Choice>
        </mc:AlternateContent>
        <mc:AlternateContent xmlns:mc="http://schemas.openxmlformats.org/markup-compatibility/2006">
          <mc:Choice Requires="x14">
            <control shapeId="180177" r:id="rId959" name="Check Box 977">
              <controlPr defaultSize="0" autoFill="0" autoLine="0" autoPict="0">
                <anchor moveWithCells="1">
                  <from>
                    <xdr:col>1</xdr:col>
                    <xdr:colOff>38100</xdr:colOff>
                    <xdr:row>41</xdr:row>
                    <xdr:rowOff>0</xdr:rowOff>
                  </from>
                  <to>
                    <xdr:col>2</xdr:col>
                    <xdr:colOff>12700</xdr:colOff>
                    <xdr:row>41</xdr:row>
                    <xdr:rowOff>190500</xdr:rowOff>
                  </to>
                </anchor>
              </controlPr>
            </control>
          </mc:Choice>
        </mc:AlternateContent>
        <mc:AlternateContent xmlns:mc="http://schemas.openxmlformats.org/markup-compatibility/2006">
          <mc:Choice Requires="x14">
            <control shapeId="180178" r:id="rId960" name="Check Box 978">
              <controlPr defaultSize="0" autoFill="0" autoLine="0" autoPict="0">
                <anchor moveWithCells="1">
                  <from>
                    <xdr:col>1</xdr:col>
                    <xdr:colOff>38100</xdr:colOff>
                    <xdr:row>41</xdr:row>
                    <xdr:rowOff>0</xdr:rowOff>
                  </from>
                  <to>
                    <xdr:col>2</xdr:col>
                    <xdr:colOff>12700</xdr:colOff>
                    <xdr:row>41</xdr:row>
                    <xdr:rowOff>190500</xdr:rowOff>
                  </to>
                </anchor>
              </controlPr>
            </control>
          </mc:Choice>
        </mc:AlternateContent>
        <mc:AlternateContent xmlns:mc="http://schemas.openxmlformats.org/markup-compatibility/2006">
          <mc:Choice Requires="x14">
            <control shapeId="180183" r:id="rId961" name="Check Box 983">
              <controlPr defaultSize="0" autoFill="0" autoLine="0" autoPict="0">
                <anchor moveWithCells="1">
                  <from>
                    <xdr:col>1</xdr:col>
                    <xdr:colOff>38100</xdr:colOff>
                    <xdr:row>41</xdr:row>
                    <xdr:rowOff>0</xdr:rowOff>
                  </from>
                  <to>
                    <xdr:col>2</xdr:col>
                    <xdr:colOff>12700</xdr:colOff>
                    <xdr:row>41</xdr:row>
                    <xdr:rowOff>190500</xdr:rowOff>
                  </to>
                </anchor>
              </controlPr>
            </control>
          </mc:Choice>
        </mc:AlternateContent>
        <mc:AlternateContent xmlns:mc="http://schemas.openxmlformats.org/markup-compatibility/2006">
          <mc:Choice Requires="x14">
            <control shapeId="180184" r:id="rId962" name="Check Box 984">
              <controlPr defaultSize="0" autoFill="0" autoLine="0" autoPict="0">
                <anchor moveWithCells="1">
                  <from>
                    <xdr:col>1</xdr:col>
                    <xdr:colOff>38100</xdr:colOff>
                    <xdr:row>41</xdr:row>
                    <xdr:rowOff>0</xdr:rowOff>
                  </from>
                  <to>
                    <xdr:col>2</xdr:col>
                    <xdr:colOff>12700</xdr:colOff>
                    <xdr:row>41</xdr:row>
                    <xdr:rowOff>190500</xdr:rowOff>
                  </to>
                </anchor>
              </controlPr>
            </control>
          </mc:Choice>
        </mc:AlternateContent>
        <mc:AlternateContent xmlns:mc="http://schemas.openxmlformats.org/markup-compatibility/2006">
          <mc:Choice Requires="x14">
            <control shapeId="180185" r:id="rId963" name="Check Box 985">
              <controlPr defaultSize="0" autoFill="0" autoLine="0" autoPict="0">
                <anchor moveWithCells="1">
                  <from>
                    <xdr:col>1</xdr:col>
                    <xdr:colOff>38100</xdr:colOff>
                    <xdr:row>41</xdr:row>
                    <xdr:rowOff>0</xdr:rowOff>
                  </from>
                  <to>
                    <xdr:col>2</xdr:col>
                    <xdr:colOff>12700</xdr:colOff>
                    <xdr:row>41</xdr:row>
                    <xdr:rowOff>190500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35A83-7195-4A87-B9C5-32D75238422D}">
  <sheetPr>
    <tabColor theme="4" tint="0.79998168889431442"/>
  </sheetPr>
  <dimension ref="A1:CK118"/>
  <sheetViews>
    <sheetView showZeros="0" view="pageBreakPreview" zoomScaleNormal="100" zoomScaleSheetLayoutView="100" workbookViewId="0">
      <selection activeCell="U35" sqref="U35:V35"/>
    </sheetView>
  </sheetViews>
  <sheetFormatPr defaultColWidth="2.08203125" defaultRowHeight="15" customHeight="1"/>
  <cols>
    <col min="1" max="7" width="2.08203125" style="13"/>
    <col min="8" max="8" width="2.08203125" style="13" customWidth="1"/>
    <col min="9" max="20" width="2.08203125" style="13"/>
    <col min="21" max="25" width="2.33203125" style="13" customWidth="1"/>
    <col min="26" max="28" width="2.08203125" style="13"/>
    <col min="29" max="41" width="2.08203125" style="16"/>
    <col min="42" max="42" width="2.08203125" style="16" customWidth="1"/>
    <col min="43" max="44" width="2.08203125" style="16"/>
    <col min="45" max="64" width="2.08203125" style="13"/>
    <col min="65" max="69" width="2.33203125" style="13" customWidth="1"/>
    <col min="70" max="72" width="2.08203125" style="13"/>
    <col min="73" max="89" width="2.08203125" style="16"/>
    <col min="90" max="16384" width="2.08203125" style="13"/>
  </cols>
  <sheetData>
    <row r="1" spans="1:89" ht="15" customHeight="1">
      <c r="A1" s="193" t="s">
        <v>503</v>
      </c>
      <c r="B1" s="193"/>
      <c r="AQ1" s="22"/>
      <c r="AR1" s="22"/>
      <c r="AS1" s="193" t="s">
        <v>503</v>
      </c>
      <c r="AT1" s="193"/>
      <c r="CI1" s="22"/>
      <c r="CJ1" s="22"/>
      <c r="CK1" s="22"/>
    </row>
    <row r="2" spans="1:89" ht="15" customHeight="1">
      <c r="Z2" s="16"/>
      <c r="AD2" s="949" t="str">
        <f>IF(実績報告入力シート!$H$11="","　　年　　月　　日",実績報告入力シート!$H$11)</f>
        <v>　　年　　月　　日</v>
      </c>
      <c r="AE2" s="949"/>
      <c r="AF2" s="949"/>
      <c r="AG2" s="949"/>
      <c r="AH2" s="949"/>
      <c r="AI2" s="949"/>
      <c r="AJ2" s="949"/>
      <c r="AK2" s="949"/>
      <c r="AL2" s="949"/>
      <c r="AM2" s="949"/>
      <c r="AN2" s="949"/>
      <c r="AO2" s="949"/>
      <c r="AP2" s="949"/>
      <c r="BR2" s="16"/>
      <c r="BV2" s="949" t="str">
        <f>'第1号様式_交付申請（1・2）'!BU3</f>
        <v>　　年　　月　　日</v>
      </c>
      <c r="BW2" s="949"/>
      <c r="BX2" s="949"/>
      <c r="BY2" s="949"/>
      <c r="BZ2" s="949"/>
      <c r="CA2" s="949"/>
      <c r="CB2" s="949"/>
      <c r="CC2" s="949"/>
      <c r="CD2" s="949"/>
      <c r="CE2" s="949"/>
      <c r="CF2" s="949"/>
      <c r="CG2" s="949"/>
      <c r="CH2" s="949"/>
    </row>
    <row r="3" spans="1:89" ht="5" customHeight="1">
      <c r="Z3" s="16"/>
      <c r="AA3" s="16"/>
      <c r="AJ3" s="194"/>
      <c r="AK3" s="194"/>
      <c r="AL3" s="194"/>
      <c r="AM3" s="194"/>
      <c r="AP3" s="194"/>
      <c r="BR3" s="16"/>
      <c r="BS3" s="16"/>
      <c r="CB3" s="194"/>
      <c r="CC3" s="194"/>
      <c r="CD3" s="194"/>
      <c r="CE3" s="194"/>
      <c r="CH3" s="194"/>
    </row>
    <row r="4" spans="1:89" ht="15" customHeight="1">
      <c r="B4" s="23" t="s">
        <v>4</v>
      </c>
      <c r="AA4" s="22"/>
      <c r="AB4" s="22"/>
      <c r="AC4" s="13"/>
      <c r="AD4" s="13"/>
      <c r="AE4" s="13"/>
      <c r="AF4" s="13"/>
      <c r="AG4" s="13"/>
      <c r="AH4" s="13"/>
      <c r="AI4" s="13"/>
      <c r="AJ4" s="13"/>
      <c r="AK4" s="13"/>
      <c r="AL4" s="13"/>
      <c r="AM4" s="13"/>
      <c r="AN4" s="13"/>
      <c r="AO4" s="13"/>
      <c r="AP4" s="22"/>
      <c r="AT4" s="23" t="s">
        <v>4</v>
      </c>
      <c r="BS4" s="22"/>
      <c r="BT4" s="22"/>
      <c r="BU4" s="13"/>
      <c r="BV4" s="13"/>
      <c r="BW4" s="13"/>
      <c r="BX4" s="13"/>
      <c r="BY4" s="13"/>
      <c r="BZ4" s="13"/>
      <c r="CA4" s="13"/>
      <c r="CB4" s="13"/>
      <c r="CC4" s="13"/>
      <c r="CD4" s="13"/>
      <c r="CE4" s="13"/>
      <c r="CF4" s="13"/>
      <c r="CG4" s="13"/>
      <c r="CH4" s="22"/>
    </row>
    <row r="5" spans="1:89" ht="15" customHeight="1">
      <c r="B5" s="13" t="s">
        <v>5</v>
      </c>
      <c r="AT5" s="13" t="s">
        <v>5</v>
      </c>
    </row>
    <row r="6" spans="1:89" ht="15" customHeight="1">
      <c r="R6" s="23" t="s">
        <v>457</v>
      </c>
      <c r="T6" s="23"/>
      <c r="U6" s="23"/>
      <c r="V6" s="23"/>
      <c r="W6" s="23"/>
      <c r="AP6" s="13"/>
      <c r="AQ6" s="13"/>
      <c r="AR6" s="13"/>
      <c r="BJ6" s="23" t="s">
        <v>457</v>
      </c>
      <c r="BL6" s="23"/>
      <c r="BM6" s="23"/>
      <c r="BN6" s="23"/>
      <c r="BO6" s="23"/>
      <c r="CH6" s="13"/>
      <c r="CI6" s="13"/>
      <c r="CJ6" s="13"/>
      <c r="CK6" s="13"/>
    </row>
    <row r="7" spans="1:89" ht="25" customHeight="1">
      <c r="Q7" s="15"/>
      <c r="R7" s="970" t="s">
        <v>91</v>
      </c>
      <c r="S7" s="970"/>
      <c r="T7" s="970"/>
      <c r="U7" s="970"/>
      <c r="V7" s="970"/>
      <c r="W7" s="988" t="str">
        <f>IF('情報入力シート①（全体）'!$E$17="","",'情報入力シート①（全体）'!$E$17)</f>
        <v/>
      </c>
      <c r="X7" s="988"/>
      <c r="Y7" s="988"/>
      <c r="Z7" s="988"/>
      <c r="AA7" s="988"/>
      <c r="AB7" s="988" t="str">
        <f>IF('情報入力シート①（全体）'!$E$18="","",'情報入力シート①（全体）'!$E$18)</f>
        <v/>
      </c>
      <c r="AC7" s="988"/>
      <c r="AD7" s="988"/>
      <c r="AE7" s="988"/>
      <c r="AF7" s="988"/>
      <c r="AG7" s="988"/>
      <c r="AH7" s="988"/>
      <c r="AI7" s="988"/>
      <c r="AJ7" s="988"/>
      <c r="AK7" s="988"/>
      <c r="AL7" s="988"/>
      <c r="AM7" s="988"/>
      <c r="AN7" s="988"/>
      <c r="AO7" s="988"/>
      <c r="AP7" s="988"/>
      <c r="AQ7" s="13"/>
      <c r="AR7" s="13"/>
      <c r="BI7" s="15"/>
      <c r="BJ7" s="970" t="s">
        <v>91</v>
      </c>
      <c r="BK7" s="970"/>
      <c r="BL7" s="970"/>
      <c r="BM7" s="970"/>
      <c r="BN7" s="970"/>
      <c r="BO7" s="988">
        <f>'第1号様式_交付申請（1・2）'!BN8</f>
        <v>1112222</v>
      </c>
      <c r="BP7" s="988"/>
      <c r="BQ7" s="988"/>
      <c r="BR7" s="988"/>
      <c r="BS7" s="988"/>
      <c r="BT7" s="988" t="str">
        <f>'第1号様式_交付申請（1・2）'!BS8</f>
        <v xml:space="preserve">東京都墨田区×××- </v>
      </c>
      <c r="BU7" s="988"/>
      <c r="BV7" s="988"/>
      <c r="BW7" s="988"/>
      <c r="BX7" s="988"/>
      <c r="BY7" s="988"/>
      <c r="BZ7" s="988"/>
      <c r="CA7" s="988"/>
      <c r="CB7" s="988"/>
      <c r="CC7" s="988"/>
      <c r="CD7" s="988"/>
      <c r="CE7" s="988"/>
      <c r="CF7" s="988"/>
      <c r="CG7" s="988"/>
      <c r="CH7" s="988"/>
      <c r="CI7" s="13"/>
      <c r="CJ7" s="13"/>
      <c r="CK7" s="13"/>
    </row>
    <row r="8" spans="1:89" ht="24" customHeight="1">
      <c r="Q8" s="15"/>
      <c r="R8" s="969" t="s">
        <v>534</v>
      </c>
      <c r="S8" s="969"/>
      <c r="T8" s="969"/>
      <c r="U8" s="969"/>
      <c r="V8" s="969"/>
      <c r="W8" s="964" t="str">
        <f>IF('情報入力シート①（全体）'!$E$15="","",'情報入力シート①（全体）'!$E$15)</f>
        <v/>
      </c>
      <c r="X8" s="964"/>
      <c r="Y8" s="964"/>
      <c r="Z8" s="964"/>
      <c r="AA8" s="964"/>
      <c r="AB8" s="964"/>
      <c r="AC8" s="964"/>
      <c r="AD8" s="964"/>
      <c r="AE8" s="964"/>
      <c r="AF8" s="964"/>
      <c r="AG8" s="964"/>
      <c r="AH8" s="964"/>
      <c r="AI8" s="964"/>
      <c r="AJ8" s="964"/>
      <c r="AK8" s="964"/>
      <c r="AL8" s="964"/>
      <c r="AM8" s="964"/>
      <c r="AN8" s="964"/>
      <c r="AO8" s="964"/>
      <c r="AP8" s="964"/>
      <c r="AQ8" s="13"/>
      <c r="AR8" s="13"/>
      <c r="BI8" s="15"/>
      <c r="BJ8" s="969" t="s">
        <v>534</v>
      </c>
      <c r="BK8" s="969"/>
      <c r="BL8" s="969"/>
      <c r="BM8" s="969"/>
      <c r="BN8" s="969"/>
      <c r="BO8" s="964" t="str">
        <f>'第1号様式_交付申請（1・2）'!BN9</f>
        <v>株式会社●●●</v>
      </c>
      <c r="BP8" s="964"/>
      <c r="BQ8" s="964"/>
      <c r="BR8" s="964"/>
      <c r="BS8" s="964"/>
      <c r="BT8" s="964"/>
      <c r="BU8" s="964"/>
      <c r="BV8" s="964"/>
      <c r="BW8" s="964"/>
      <c r="BX8" s="964"/>
      <c r="BY8" s="964"/>
      <c r="BZ8" s="964"/>
      <c r="CA8" s="964"/>
      <c r="CB8" s="964"/>
      <c r="CC8" s="964"/>
      <c r="CD8" s="964"/>
      <c r="CE8" s="964"/>
      <c r="CF8" s="964"/>
      <c r="CG8" s="964"/>
      <c r="CH8" s="964"/>
      <c r="CI8" s="13"/>
      <c r="CJ8" s="13"/>
      <c r="CK8" s="13"/>
    </row>
    <row r="9" spans="1:89" ht="34" customHeight="1">
      <c r="Q9" s="15"/>
      <c r="R9" s="971" t="s">
        <v>611</v>
      </c>
      <c r="S9" s="971"/>
      <c r="T9" s="971"/>
      <c r="U9" s="971"/>
      <c r="V9" s="971"/>
      <c r="W9" s="964" t="str">
        <f>IF('情報入力シート①（全体）'!E19="","",'情報入力シート①（全体）'!E19)</f>
        <v/>
      </c>
      <c r="X9" s="964"/>
      <c r="Y9" s="964"/>
      <c r="Z9" s="964"/>
      <c r="AA9" s="964"/>
      <c r="AB9" s="964"/>
      <c r="AC9" s="964" t="str">
        <f>IF('情報入力シート①（全体）'!E21="","",'情報入力シート①（全体）'!E21)</f>
        <v/>
      </c>
      <c r="AD9" s="964"/>
      <c r="AE9" s="964"/>
      <c r="AF9" s="964"/>
      <c r="AG9" s="964"/>
      <c r="AH9" s="964"/>
      <c r="AI9" s="964"/>
      <c r="AJ9" s="964"/>
      <c r="AK9" s="964"/>
      <c r="AL9" s="964"/>
      <c r="AM9" s="964"/>
      <c r="AN9" s="964"/>
      <c r="AO9" s="964"/>
      <c r="AP9" s="964"/>
      <c r="AQ9" s="13"/>
      <c r="AR9" s="13"/>
      <c r="BI9" s="15"/>
      <c r="BJ9" s="971" t="s">
        <v>611</v>
      </c>
      <c r="BK9" s="971"/>
      <c r="BL9" s="971"/>
      <c r="BM9" s="971"/>
      <c r="BN9" s="971"/>
      <c r="BO9" s="992" t="str">
        <f>'第1号様式_交付申請（1・2）'!BN10</f>
        <v>代表取締役</v>
      </c>
      <c r="BP9" s="992"/>
      <c r="BQ9" s="992"/>
      <c r="BR9" s="992"/>
      <c r="BS9" s="992"/>
      <c r="BT9" s="992"/>
      <c r="BU9" s="964" t="str">
        <f>'第1号様式_交付申請（1・2）'!BT10</f>
        <v>薬剤　太郎</v>
      </c>
      <c r="BV9" s="964"/>
      <c r="BW9" s="964"/>
      <c r="BX9" s="964"/>
      <c r="BY9" s="964"/>
      <c r="BZ9" s="964"/>
      <c r="CA9" s="964"/>
      <c r="CB9" s="964"/>
      <c r="CC9" s="964"/>
      <c r="CD9" s="964"/>
      <c r="CE9" s="964"/>
      <c r="CF9" s="964"/>
      <c r="CG9" s="964"/>
      <c r="CH9" s="964"/>
      <c r="CI9" s="13"/>
      <c r="CJ9" s="13"/>
      <c r="CK9" s="13"/>
    </row>
    <row r="10" spans="1:89" ht="9.5" customHeight="1">
      <c r="U10" s="195"/>
      <c r="V10" s="195"/>
      <c r="W10" s="195"/>
      <c r="X10" s="195"/>
      <c r="Y10" s="196"/>
      <c r="Z10" s="18"/>
      <c r="AA10" s="18"/>
      <c r="AB10" s="18"/>
      <c r="AC10" s="18"/>
      <c r="AD10" s="18"/>
      <c r="AE10" s="18"/>
      <c r="AF10" s="19"/>
      <c r="AG10" s="197"/>
      <c r="AH10" s="197"/>
      <c r="AI10" s="197"/>
      <c r="AJ10" s="197"/>
      <c r="AK10" s="197"/>
      <c r="AL10" s="197"/>
      <c r="AM10" s="197"/>
      <c r="AN10" s="197"/>
      <c r="AO10" s="197"/>
      <c r="AP10" s="197"/>
      <c r="BM10" s="195"/>
      <c r="BN10" s="195"/>
      <c r="BO10" s="195"/>
      <c r="BP10" s="195"/>
      <c r="BQ10" s="196"/>
      <c r="BR10" s="18"/>
      <c r="BS10" s="18"/>
      <c r="BT10" s="18"/>
      <c r="BU10" s="18"/>
      <c r="BV10" s="18"/>
      <c r="BW10" s="18"/>
      <c r="BX10" s="19"/>
      <c r="BY10" s="197"/>
      <c r="BZ10" s="197"/>
      <c r="CA10" s="197"/>
      <c r="CB10" s="197"/>
      <c r="CC10" s="197"/>
      <c r="CD10" s="197"/>
      <c r="CE10" s="197"/>
      <c r="CF10" s="197"/>
      <c r="CG10" s="197"/>
      <c r="CH10" s="197"/>
    </row>
    <row r="11" spans="1:89" ht="15.5" customHeight="1">
      <c r="U11" s="195"/>
      <c r="V11" s="195"/>
      <c r="W11" s="195"/>
      <c r="X11" s="195"/>
      <c r="Y11" s="196"/>
      <c r="Z11" s="18"/>
      <c r="AA11" s="18"/>
      <c r="AB11" s="18"/>
      <c r="AC11" s="18"/>
      <c r="AD11" s="18"/>
      <c r="AE11" s="18"/>
      <c r="AF11" s="19"/>
      <c r="AG11" s="197"/>
      <c r="AH11" s="197"/>
      <c r="AI11" s="197"/>
      <c r="AJ11" s="197"/>
      <c r="AK11" s="197"/>
      <c r="AL11" s="197"/>
      <c r="AM11" s="197"/>
      <c r="AN11" s="197"/>
      <c r="AO11" s="197"/>
      <c r="AP11" s="197"/>
      <c r="BM11" s="195"/>
      <c r="BN11" s="195"/>
      <c r="BO11" s="195"/>
      <c r="BP11" s="195"/>
      <c r="BQ11" s="196"/>
      <c r="BR11" s="18"/>
      <c r="BS11" s="18"/>
      <c r="BT11" s="18"/>
      <c r="BU11" s="18"/>
      <c r="BV11" s="18"/>
      <c r="BW11" s="18"/>
      <c r="BX11" s="19"/>
      <c r="BY11" s="197"/>
      <c r="BZ11" s="197"/>
      <c r="CA11" s="197"/>
      <c r="CB11" s="197"/>
      <c r="CC11" s="197"/>
      <c r="CD11" s="197"/>
      <c r="CE11" s="197"/>
      <c r="CF11" s="197"/>
      <c r="CG11" s="197"/>
      <c r="CH11" s="197"/>
    </row>
    <row r="12" spans="1:89" ht="25" customHeight="1">
      <c r="B12" s="976" t="s">
        <v>519</v>
      </c>
      <c r="C12" s="976"/>
      <c r="D12" s="976"/>
      <c r="E12" s="976"/>
      <c r="F12" s="976"/>
      <c r="G12" s="976"/>
      <c r="H12" s="976"/>
      <c r="I12" s="976"/>
      <c r="J12" s="976"/>
      <c r="K12" s="976"/>
      <c r="L12" s="976"/>
      <c r="M12" s="976"/>
      <c r="N12" s="976"/>
      <c r="O12" s="976"/>
      <c r="P12" s="976"/>
      <c r="Q12" s="976"/>
      <c r="R12" s="976"/>
      <c r="S12" s="976"/>
      <c r="T12" s="976"/>
      <c r="U12" s="976"/>
      <c r="V12" s="976"/>
      <c r="W12" s="976"/>
      <c r="X12" s="976"/>
      <c r="Y12" s="976"/>
      <c r="Z12" s="976"/>
      <c r="AA12" s="976"/>
      <c r="AB12" s="976"/>
      <c r="AC12" s="976"/>
      <c r="AD12" s="976"/>
      <c r="AE12" s="976"/>
      <c r="AF12" s="976"/>
      <c r="AG12" s="976"/>
      <c r="AH12" s="976"/>
      <c r="AI12" s="976"/>
      <c r="AJ12" s="976"/>
      <c r="AK12" s="976"/>
      <c r="AL12" s="976"/>
      <c r="AM12" s="976"/>
      <c r="AN12" s="976"/>
      <c r="AO12" s="976"/>
      <c r="AP12" s="976"/>
      <c r="AT12" s="976" t="s">
        <v>519</v>
      </c>
      <c r="AU12" s="976"/>
      <c r="AV12" s="976"/>
      <c r="AW12" s="976"/>
      <c r="AX12" s="976"/>
      <c r="AY12" s="976"/>
      <c r="AZ12" s="976"/>
      <c r="BA12" s="976"/>
      <c r="BB12" s="976"/>
      <c r="BC12" s="976"/>
      <c r="BD12" s="976"/>
      <c r="BE12" s="976"/>
      <c r="BF12" s="976"/>
      <c r="BG12" s="976"/>
      <c r="BH12" s="976"/>
      <c r="BI12" s="976"/>
      <c r="BJ12" s="976"/>
      <c r="BK12" s="976"/>
      <c r="BL12" s="976"/>
      <c r="BM12" s="976"/>
      <c r="BN12" s="976"/>
      <c r="BO12" s="976"/>
      <c r="BP12" s="976"/>
      <c r="BQ12" s="976"/>
      <c r="BR12" s="976"/>
      <c r="BS12" s="976"/>
      <c r="BT12" s="976"/>
      <c r="BU12" s="976"/>
      <c r="BV12" s="976"/>
      <c r="BW12" s="976"/>
      <c r="BX12" s="976"/>
      <c r="BY12" s="976"/>
      <c r="BZ12" s="976"/>
      <c r="CA12" s="976"/>
      <c r="CB12" s="976"/>
      <c r="CC12" s="976"/>
      <c r="CD12" s="976"/>
      <c r="CE12" s="976"/>
      <c r="CF12" s="976"/>
      <c r="CG12" s="976"/>
      <c r="CH12" s="976"/>
    </row>
    <row r="13" spans="1:89" ht="25" customHeight="1">
      <c r="B13" s="976" t="s">
        <v>449</v>
      </c>
      <c r="C13" s="976"/>
      <c r="D13" s="976"/>
      <c r="E13" s="976"/>
      <c r="F13" s="976"/>
      <c r="G13" s="976"/>
      <c r="H13" s="976"/>
      <c r="I13" s="976"/>
      <c r="J13" s="976"/>
      <c r="K13" s="976"/>
      <c r="L13" s="976"/>
      <c r="M13" s="976"/>
      <c r="N13" s="976"/>
      <c r="O13" s="976"/>
      <c r="P13" s="976"/>
      <c r="Q13" s="976"/>
      <c r="R13" s="976"/>
      <c r="S13" s="976"/>
      <c r="T13" s="976"/>
      <c r="U13" s="976"/>
      <c r="V13" s="976"/>
      <c r="W13" s="976"/>
      <c r="X13" s="976"/>
      <c r="Y13" s="976"/>
      <c r="Z13" s="976"/>
      <c r="AA13" s="976"/>
      <c r="AB13" s="976"/>
      <c r="AC13" s="976"/>
      <c r="AD13" s="976"/>
      <c r="AE13" s="976"/>
      <c r="AF13" s="976"/>
      <c r="AG13" s="976"/>
      <c r="AH13" s="976"/>
      <c r="AI13" s="976"/>
      <c r="AJ13" s="976"/>
      <c r="AK13" s="976"/>
      <c r="AL13" s="976"/>
      <c r="AM13" s="976"/>
      <c r="AN13" s="976"/>
      <c r="AO13" s="976"/>
      <c r="AP13" s="976"/>
      <c r="AT13" s="976" t="s">
        <v>449</v>
      </c>
      <c r="AU13" s="976"/>
      <c r="AV13" s="976"/>
      <c r="AW13" s="976"/>
      <c r="AX13" s="976"/>
      <c r="AY13" s="976"/>
      <c r="AZ13" s="976"/>
      <c r="BA13" s="976"/>
      <c r="BB13" s="976"/>
      <c r="BC13" s="976"/>
      <c r="BD13" s="976"/>
      <c r="BE13" s="976"/>
      <c r="BF13" s="976"/>
      <c r="BG13" s="976"/>
      <c r="BH13" s="976"/>
      <c r="BI13" s="976"/>
      <c r="BJ13" s="976"/>
      <c r="BK13" s="976"/>
      <c r="BL13" s="976"/>
      <c r="BM13" s="976"/>
      <c r="BN13" s="976"/>
      <c r="BO13" s="976"/>
      <c r="BP13" s="976"/>
      <c r="BQ13" s="976"/>
      <c r="BR13" s="976"/>
      <c r="BS13" s="976"/>
      <c r="BT13" s="976"/>
      <c r="BU13" s="976"/>
      <c r="BV13" s="976"/>
      <c r="BW13" s="976"/>
      <c r="BX13" s="976"/>
      <c r="BY13" s="976"/>
      <c r="BZ13" s="976"/>
      <c r="CA13" s="976"/>
      <c r="CB13" s="976"/>
      <c r="CC13" s="976"/>
      <c r="CD13" s="976"/>
      <c r="CE13" s="976"/>
      <c r="CF13" s="976"/>
      <c r="CG13" s="976"/>
      <c r="CH13" s="976"/>
    </row>
    <row r="14" spans="1:89" ht="8" customHeight="1">
      <c r="B14" s="198"/>
      <c r="C14" s="198"/>
      <c r="D14" s="198"/>
      <c r="E14" s="198"/>
      <c r="F14" s="198"/>
      <c r="G14" s="198"/>
      <c r="H14" s="198"/>
      <c r="I14" s="198"/>
      <c r="J14" s="198"/>
      <c r="K14" s="198"/>
      <c r="L14" s="198"/>
      <c r="M14" s="198"/>
      <c r="N14" s="198"/>
      <c r="O14" s="198"/>
      <c r="P14" s="198"/>
      <c r="Q14" s="198"/>
      <c r="R14" s="198"/>
      <c r="S14" s="198"/>
      <c r="T14" s="198"/>
      <c r="U14" s="198"/>
      <c r="V14" s="198"/>
      <c r="W14" s="198"/>
      <c r="X14" s="198"/>
      <c r="Y14" s="198"/>
      <c r="Z14" s="198"/>
      <c r="AA14" s="198"/>
      <c r="AB14" s="198"/>
      <c r="AC14" s="198"/>
      <c r="AD14" s="198"/>
      <c r="AE14" s="198"/>
      <c r="AF14" s="198"/>
      <c r="AG14" s="198"/>
      <c r="AH14" s="198"/>
      <c r="AI14" s="198"/>
      <c r="AJ14" s="198"/>
      <c r="AK14" s="198"/>
      <c r="AL14" s="198"/>
      <c r="AM14" s="198"/>
      <c r="AN14" s="198"/>
      <c r="AO14" s="198"/>
      <c r="AP14" s="198"/>
      <c r="AT14" s="198"/>
      <c r="AU14" s="198"/>
      <c r="AV14" s="198"/>
      <c r="AW14" s="198"/>
      <c r="AX14" s="198"/>
      <c r="AY14" s="198"/>
      <c r="AZ14" s="198"/>
      <c r="BA14" s="198"/>
      <c r="BB14" s="198"/>
      <c r="BC14" s="198"/>
      <c r="BD14" s="198"/>
      <c r="BE14" s="198"/>
      <c r="BF14" s="198"/>
      <c r="BG14" s="198"/>
      <c r="BH14" s="198"/>
      <c r="BI14" s="198"/>
      <c r="BJ14" s="198"/>
      <c r="BK14" s="198"/>
      <c r="BL14" s="198"/>
      <c r="BM14" s="198"/>
      <c r="BN14" s="198"/>
      <c r="BO14" s="198"/>
      <c r="BP14" s="198"/>
      <c r="BQ14" s="198"/>
      <c r="BR14" s="198"/>
      <c r="BS14" s="198"/>
      <c r="BT14" s="198"/>
      <c r="BU14" s="198"/>
      <c r="BV14" s="198"/>
      <c r="BW14" s="198"/>
      <c r="BX14" s="198"/>
      <c r="BY14" s="198"/>
      <c r="BZ14" s="198"/>
      <c r="CA14" s="198"/>
      <c r="CB14" s="198"/>
      <c r="CC14" s="198"/>
      <c r="CD14" s="198"/>
      <c r="CE14" s="198"/>
      <c r="CF14" s="198"/>
      <c r="CG14" s="198"/>
      <c r="CH14" s="198"/>
    </row>
    <row r="15" spans="1:89" s="199" customFormat="1" ht="18" customHeight="1">
      <c r="C15" s="1327" t="str">
        <f>IF(交付決定後入力シート!$C$29="","令和　年　月　　日",交付決定後入力シート!$C$29)</f>
        <v>令和　年　月　　日</v>
      </c>
      <c r="D15" s="1327"/>
      <c r="E15" s="1327"/>
      <c r="F15" s="1327"/>
      <c r="G15" s="1327"/>
      <c r="H15" s="1327"/>
      <c r="I15" s="1327"/>
      <c r="J15" s="1327"/>
      <c r="K15" s="1327"/>
      <c r="L15" s="1328" t="s">
        <v>12</v>
      </c>
      <c r="M15" s="1328"/>
      <c r="N15" s="1329" t="str">
        <f>IF(交付決定後入力シート!$I$8="","",交付決定後入力シート!$I$8)</f>
        <v/>
      </c>
      <c r="O15" s="1329"/>
      <c r="P15" s="1330" t="s">
        <v>472</v>
      </c>
      <c r="Q15" s="1330"/>
      <c r="R15" s="1330"/>
      <c r="S15" s="1330"/>
      <c r="T15" s="1330"/>
      <c r="U15" s="1330"/>
      <c r="V15" s="1329" t="str">
        <f>IF(交付決定後入力シート!$L$8="","",交付決定後入力シート!$L$8)</f>
        <v/>
      </c>
      <c r="W15" s="1329"/>
      <c r="X15" s="1329"/>
      <c r="Y15" s="199" t="s">
        <v>614</v>
      </c>
      <c r="AU15" s="1327" t="str">
        <f>IF(交付決定後入力シート!$C$29="","令和　年　月　　日",交付決定後入力シート!$C$29)</f>
        <v>令和　年　月　　日</v>
      </c>
      <c r="AV15" s="1327"/>
      <c r="AW15" s="1327"/>
      <c r="AX15" s="1327"/>
      <c r="AY15" s="1327"/>
      <c r="AZ15" s="1327"/>
      <c r="BA15" s="1327"/>
      <c r="BB15" s="1327"/>
      <c r="BC15" s="1327"/>
      <c r="BD15" s="1328" t="s">
        <v>12</v>
      </c>
      <c r="BE15" s="1328"/>
      <c r="BF15" s="1329" t="str">
        <f>IF(交付決定後入力シート!$I$8="","",交付決定後入力シート!$I$8)</f>
        <v/>
      </c>
      <c r="BG15" s="1329"/>
      <c r="BH15" s="1330" t="s">
        <v>472</v>
      </c>
      <c r="BI15" s="1330"/>
      <c r="BJ15" s="1330"/>
      <c r="BK15" s="1330"/>
      <c r="BL15" s="1330"/>
      <c r="BM15" s="1330"/>
      <c r="BN15" s="1329" t="str">
        <f>IF(交付決定後入力シート!$L$8="","",交付決定後入力シート!$L$8)</f>
        <v/>
      </c>
      <c r="BO15" s="1329"/>
      <c r="BP15" s="1329"/>
      <c r="BQ15" s="199" t="s">
        <v>614</v>
      </c>
    </row>
    <row r="16" spans="1:89" s="199" customFormat="1" ht="18" customHeight="1">
      <c r="B16" s="1331" t="s">
        <v>728</v>
      </c>
      <c r="C16" s="1331"/>
      <c r="D16" s="1331"/>
      <c r="E16" s="1331"/>
      <c r="F16" s="1331"/>
      <c r="G16" s="1331"/>
      <c r="H16" s="1331"/>
      <c r="I16" s="1331"/>
      <c r="J16" s="1331"/>
      <c r="K16" s="1331"/>
      <c r="L16" s="1331"/>
      <c r="M16" s="1331"/>
      <c r="N16" s="1331"/>
      <c r="O16" s="1331"/>
      <c r="P16" s="1331"/>
      <c r="Q16" s="1331"/>
      <c r="R16" s="1331"/>
      <c r="S16" s="1331"/>
      <c r="T16" s="1331"/>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200"/>
      <c r="AR16" s="200"/>
      <c r="AT16" s="1331" t="s">
        <v>728</v>
      </c>
      <c r="AU16" s="1331"/>
      <c r="AV16" s="1331"/>
      <c r="AW16" s="1331"/>
      <c r="AX16" s="1331"/>
      <c r="AY16" s="1331"/>
      <c r="AZ16" s="1331"/>
      <c r="BA16" s="1331"/>
      <c r="BB16" s="1331"/>
      <c r="BC16" s="1331"/>
      <c r="BD16" s="1331"/>
      <c r="BE16" s="1331"/>
      <c r="BF16" s="1331"/>
      <c r="BG16" s="1331"/>
      <c r="BH16" s="1331"/>
      <c r="BI16" s="1331"/>
      <c r="BJ16" s="1331"/>
      <c r="BK16" s="1331"/>
      <c r="BL16" s="1331"/>
      <c r="BM16" s="1331"/>
      <c r="BN16" s="1331"/>
      <c r="BO16" s="1331"/>
      <c r="BP16" s="1331"/>
      <c r="BQ16" s="1331"/>
      <c r="BR16" s="1331"/>
      <c r="BS16" s="1331"/>
      <c r="BT16" s="1331"/>
      <c r="BU16" s="1331"/>
      <c r="BV16" s="1331"/>
      <c r="BW16" s="1331"/>
      <c r="BX16" s="1331"/>
      <c r="BY16" s="1331"/>
      <c r="BZ16" s="1331"/>
      <c r="CA16" s="1331"/>
      <c r="CB16" s="1331"/>
      <c r="CC16" s="1331"/>
      <c r="CD16" s="1331"/>
      <c r="CE16" s="1331"/>
      <c r="CF16" s="1331"/>
      <c r="CG16" s="1331"/>
      <c r="CH16" s="1331"/>
      <c r="CI16" s="200"/>
      <c r="CJ16" s="200"/>
      <c r="CK16" s="200"/>
    </row>
    <row r="17" spans="1:89" s="199" customFormat="1" ht="18" customHeight="1">
      <c r="B17" s="1331"/>
      <c r="C17" s="1331"/>
      <c r="D17" s="1331"/>
      <c r="E17" s="1331"/>
      <c r="F17" s="1331"/>
      <c r="G17" s="1331"/>
      <c r="H17" s="1331"/>
      <c r="I17" s="1331"/>
      <c r="J17" s="1331"/>
      <c r="K17" s="1331"/>
      <c r="L17" s="1331"/>
      <c r="M17" s="1331"/>
      <c r="N17" s="1331"/>
      <c r="O17" s="1331"/>
      <c r="P17" s="1331"/>
      <c r="Q17" s="1331"/>
      <c r="R17" s="1331"/>
      <c r="S17" s="1331"/>
      <c r="T17" s="1331"/>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200"/>
      <c r="AR17" s="200"/>
      <c r="AT17" s="1331"/>
      <c r="AU17" s="1331"/>
      <c r="AV17" s="1331"/>
      <c r="AW17" s="1331"/>
      <c r="AX17" s="1331"/>
      <c r="AY17" s="1331"/>
      <c r="AZ17" s="1331"/>
      <c r="BA17" s="1331"/>
      <c r="BB17" s="1331"/>
      <c r="BC17" s="1331"/>
      <c r="BD17" s="1331"/>
      <c r="BE17" s="1331"/>
      <c r="BF17" s="1331"/>
      <c r="BG17" s="1331"/>
      <c r="BH17" s="1331"/>
      <c r="BI17" s="1331"/>
      <c r="BJ17" s="1331"/>
      <c r="BK17" s="1331"/>
      <c r="BL17" s="1331"/>
      <c r="BM17" s="1331"/>
      <c r="BN17" s="1331"/>
      <c r="BO17" s="1331"/>
      <c r="BP17" s="1331"/>
      <c r="BQ17" s="1331"/>
      <c r="BR17" s="1331"/>
      <c r="BS17" s="1331"/>
      <c r="BT17" s="1331"/>
      <c r="BU17" s="1331"/>
      <c r="BV17" s="1331"/>
      <c r="BW17" s="1331"/>
      <c r="BX17" s="1331"/>
      <c r="BY17" s="1331"/>
      <c r="BZ17" s="1331"/>
      <c r="CA17" s="1331"/>
      <c r="CB17" s="1331"/>
      <c r="CC17" s="1331"/>
      <c r="CD17" s="1331"/>
      <c r="CE17" s="1331"/>
      <c r="CF17" s="1331"/>
      <c r="CG17" s="1331"/>
      <c r="CH17" s="1331"/>
      <c r="CI17" s="200"/>
      <c r="CJ17" s="200"/>
      <c r="CK17" s="200"/>
    </row>
    <row r="18" spans="1:89" ht="5" customHeight="1">
      <c r="B18" s="32"/>
      <c r="C18" s="32"/>
      <c r="D18" s="32"/>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T18" s="32"/>
      <c r="AU18" s="32"/>
      <c r="AV18" s="32"/>
      <c r="AW18" s="32"/>
      <c r="AX18" s="32"/>
      <c r="AY18" s="32"/>
      <c r="AZ18" s="32"/>
      <c r="BA18" s="32"/>
      <c r="BB18" s="32"/>
      <c r="BC18" s="32"/>
      <c r="BD18" s="32"/>
      <c r="BE18" s="32"/>
      <c r="BF18" s="32"/>
      <c r="BG18" s="32"/>
      <c r="BH18" s="32"/>
      <c r="BI18" s="32"/>
      <c r="BJ18" s="32"/>
      <c r="BK18" s="32"/>
      <c r="BL18" s="32"/>
      <c r="BM18" s="32"/>
      <c r="BN18" s="32"/>
      <c r="BO18" s="32"/>
      <c r="BP18" s="32"/>
      <c r="BQ18" s="32"/>
      <c r="BR18" s="32"/>
      <c r="BS18" s="32"/>
      <c r="BT18" s="32"/>
      <c r="BU18" s="32"/>
      <c r="BV18" s="32"/>
      <c r="BW18" s="32"/>
      <c r="BX18" s="32"/>
      <c r="BY18" s="32"/>
      <c r="BZ18" s="32"/>
      <c r="CA18" s="32"/>
      <c r="CB18" s="32"/>
      <c r="CC18" s="32"/>
      <c r="CD18" s="32"/>
      <c r="CE18" s="32"/>
      <c r="CF18" s="32"/>
      <c r="CG18" s="32"/>
      <c r="CH18" s="32"/>
    </row>
    <row r="19" spans="1:89" ht="16" customHeight="1">
      <c r="B19" s="32"/>
      <c r="C19" s="32"/>
      <c r="D19" s="1332" t="s">
        <v>13</v>
      </c>
      <c r="E19" s="1332"/>
      <c r="F19" s="1332"/>
      <c r="G19" s="1332"/>
      <c r="H19" s="1332"/>
      <c r="I19" s="1332"/>
      <c r="J19" s="1332"/>
      <c r="K19" s="1332"/>
      <c r="L19" s="1332"/>
      <c r="M19" s="1332"/>
      <c r="N19" s="1332"/>
      <c r="O19" s="1332"/>
      <c r="P19" s="1332"/>
      <c r="Q19" s="1332"/>
      <c r="R19" s="1332"/>
      <c r="S19" s="1332"/>
      <c r="T19" s="1332"/>
      <c r="U19" s="1332"/>
      <c r="V19" s="1332"/>
      <c r="W19" s="1332"/>
      <c r="X19" s="1332"/>
      <c r="Y19" s="1332"/>
      <c r="Z19" s="1332"/>
      <c r="AA19" s="1332"/>
      <c r="AB19" s="1332"/>
      <c r="AC19" s="1332"/>
      <c r="AD19" s="1332"/>
      <c r="AE19" s="1332"/>
      <c r="AF19" s="1332"/>
      <c r="AG19" s="1332"/>
      <c r="AH19" s="1332"/>
      <c r="AI19" s="1332"/>
      <c r="AJ19" s="1332"/>
      <c r="AK19" s="1332"/>
      <c r="AL19" s="1332"/>
      <c r="AM19" s="1332"/>
      <c r="AN19" s="1332"/>
      <c r="AO19" s="1332"/>
      <c r="AP19" s="32"/>
      <c r="AT19" s="32"/>
      <c r="AU19" s="32"/>
      <c r="AV19" s="1332" t="s">
        <v>13</v>
      </c>
      <c r="AW19" s="1332"/>
      <c r="AX19" s="1332"/>
      <c r="AY19" s="1332"/>
      <c r="AZ19" s="1332"/>
      <c r="BA19" s="1332"/>
      <c r="BB19" s="1332"/>
      <c r="BC19" s="1332"/>
      <c r="BD19" s="1332"/>
      <c r="BE19" s="1332"/>
      <c r="BF19" s="1332"/>
      <c r="BG19" s="1332"/>
      <c r="BH19" s="1332"/>
      <c r="BI19" s="1332"/>
      <c r="BJ19" s="1332"/>
      <c r="BK19" s="1332"/>
      <c r="BL19" s="1332"/>
      <c r="BM19" s="1332"/>
      <c r="BN19" s="1332"/>
      <c r="BO19" s="1332"/>
      <c r="BP19" s="1332"/>
      <c r="BQ19" s="1332"/>
      <c r="BR19" s="1332"/>
      <c r="BS19" s="1332"/>
      <c r="BT19" s="1332"/>
      <c r="BU19" s="1332"/>
      <c r="BV19" s="1332"/>
      <c r="BW19" s="1332"/>
      <c r="BX19" s="1332"/>
      <c r="BY19" s="1332"/>
      <c r="BZ19" s="1332"/>
      <c r="CA19" s="1332"/>
      <c r="CB19" s="1332"/>
      <c r="CC19" s="1332"/>
      <c r="CD19" s="1332"/>
      <c r="CE19" s="1332"/>
      <c r="CF19" s="1332"/>
      <c r="CG19" s="1332"/>
      <c r="CH19" s="32"/>
    </row>
    <row r="20" spans="1:89" ht="5" customHeight="1">
      <c r="B20" s="201"/>
      <c r="C20" s="201"/>
      <c r="D20" s="201"/>
      <c r="E20" s="201"/>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201"/>
      <c r="AL20" s="201"/>
      <c r="AM20" s="201"/>
      <c r="AN20" s="201"/>
      <c r="AO20" s="201"/>
      <c r="AP20" s="201"/>
      <c r="AT20" s="201"/>
      <c r="AU20" s="201"/>
      <c r="AV20" s="201"/>
      <c r="AW20" s="201"/>
      <c r="AX20" s="201"/>
      <c r="AY20" s="201"/>
      <c r="AZ20" s="201"/>
      <c r="BA20" s="201"/>
      <c r="BB20" s="201"/>
      <c r="BC20" s="201"/>
      <c r="BD20" s="201"/>
      <c r="BE20" s="201"/>
      <c r="BF20" s="201"/>
      <c r="BG20" s="201"/>
      <c r="BH20" s="201"/>
      <c r="BI20" s="201"/>
      <c r="BJ20" s="201"/>
      <c r="BK20" s="201"/>
      <c r="BL20" s="201"/>
      <c r="BM20" s="201"/>
      <c r="BN20" s="201"/>
      <c r="BO20" s="201"/>
      <c r="BP20" s="201"/>
      <c r="BQ20" s="201"/>
      <c r="BR20" s="201"/>
      <c r="BS20" s="201"/>
      <c r="BT20" s="201"/>
      <c r="BU20" s="201"/>
      <c r="BV20" s="201"/>
      <c r="BW20" s="201"/>
      <c r="BX20" s="201"/>
      <c r="BY20" s="201"/>
      <c r="BZ20" s="201"/>
      <c r="CA20" s="201"/>
      <c r="CB20" s="201"/>
      <c r="CC20" s="201"/>
      <c r="CD20" s="201"/>
      <c r="CE20" s="201"/>
      <c r="CF20" s="201"/>
      <c r="CG20" s="201"/>
      <c r="CH20" s="201"/>
    </row>
    <row r="21" spans="1:89" ht="15.5" customHeight="1">
      <c r="B21" s="82" t="s">
        <v>508</v>
      </c>
      <c r="C21" s="201"/>
      <c r="D21" s="201"/>
      <c r="E21" s="201"/>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201"/>
      <c r="AL21" s="201"/>
      <c r="AM21" s="201"/>
      <c r="AN21" s="201"/>
      <c r="AO21" s="201"/>
      <c r="AP21" s="201"/>
      <c r="AT21" s="82" t="s">
        <v>508</v>
      </c>
      <c r="AU21" s="201"/>
      <c r="AV21" s="201"/>
      <c r="AW21" s="201"/>
      <c r="AX21" s="201"/>
      <c r="AY21" s="201"/>
      <c r="AZ21" s="201"/>
      <c r="BA21" s="201"/>
      <c r="BB21" s="201"/>
      <c r="BC21" s="201"/>
      <c r="BD21" s="201"/>
      <c r="BE21" s="201"/>
      <c r="BF21" s="201"/>
      <c r="BG21" s="201"/>
      <c r="BH21" s="201"/>
      <c r="BI21" s="201"/>
      <c r="BJ21" s="201"/>
      <c r="BK21" s="201"/>
      <c r="BL21" s="201"/>
      <c r="BM21" s="201"/>
      <c r="BN21" s="201"/>
      <c r="BO21" s="201"/>
      <c r="BP21" s="201"/>
      <c r="BQ21" s="201"/>
      <c r="BR21" s="201"/>
      <c r="BS21" s="201"/>
      <c r="BT21" s="201"/>
      <c r="BU21" s="201"/>
      <c r="BV21" s="201"/>
      <c r="BW21" s="201"/>
      <c r="BX21" s="201"/>
      <c r="BY21" s="201"/>
      <c r="BZ21" s="201"/>
      <c r="CA21" s="201"/>
      <c r="CB21" s="201"/>
      <c r="CC21" s="201"/>
      <c r="CD21" s="201"/>
      <c r="CE21" s="201"/>
      <c r="CF21" s="201"/>
      <c r="CG21" s="201"/>
      <c r="CH21" s="201"/>
    </row>
    <row r="22" spans="1:89" ht="30" customHeight="1">
      <c r="B22" s="644" t="s">
        <v>445</v>
      </c>
      <c r="C22" s="575"/>
      <c r="D22" s="575"/>
      <c r="E22" s="575"/>
      <c r="F22" s="575"/>
      <c r="G22" s="575"/>
      <c r="H22" s="575"/>
      <c r="I22" s="575"/>
      <c r="J22" s="575"/>
      <c r="K22" s="575"/>
      <c r="L22" s="575"/>
      <c r="M22" s="575"/>
      <c r="N22" s="575"/>
      <c r="O22" s="575"/>
      <c r="P22" s="575"/>
      <c r="Q22" s="993" t="str">
        <f>IF(交付決定後入力シート!$C$26="","",交付決定後入力シート!$C$26)</f>
        <v/>
      </c>
      <c r="R22" s="994"/>
      <c r="S22" s="994"/>
      <c r="T22" s="994"/>
      <c r="U22" s="994"/>
      <c r="V22" s="994"/>
      <c r="W22" s="994"/>
      <c r="X22" s="994"/>
      <c r="Y22" s="994"/>
      <c r="Z22" s="994"/>
      <c r="AA22" s="994"/>
      <c r="AB22" s="994"/>
      <c r="AC22" s="994"/>
      <c r="AD22" s="994"/>
      <c r="AE22" s="994"/>
      <c r="AF22" s="994"/>
      <c r="AG22" s="994"/>
      <c r="AH22" s="994"/>
      <c r="AI22" s="994"/>
      <c r="AJ22" s="994"/>
      <c r="AK22" s="994"/>
      <c r="AL22" s="994"/>
      <c r="AM22" s="994"/>
      <c r="AN22" s="994"/>
      <c r="AO22" s="994"/>
      <c r="AP22" s="995"/>
      <c r="AT22" s="644" t="s">
        <v>445</v>
      </c>
      <c r="AU22" s="575"/>
      <c r="AV22" s="575"/>
      <c r="AW22" s="575"/>
      <c r="AX22" s="575"/>
      <c r="AY22" s="575"/>
      <c r="AZ22" s="575"/>
      <c r="BA22" s="575"/>
      <c r="BB22" s="575"/>
      <c r="BC22" s="575"/>
      <c r="BD22" s="575"/>
      <c r="BE22" s="575"/>
      <c r="BF22" s="575"/>
      <c r="BG22" s="575"/>
      <c r="BH22" s="576"/>
      <c r="BI22" s="993" t="s">
        <v>770</v>
      </c>
      <c r="BJ22" s="994"/>
      <c r="BK22" s="994"/>
      <c r="BL22" s="994"/>
      <c r="BM22" s="994"/>
      <c r="BN22" s="994"/>
      <c r="BO22" s="994"/>
      <c r="BP22" s="994"/>
      <c r="BQ22" s="994"/>
      <c r="BR22" s="994"/>
      <c r="BS22" s="994"/>
      <c r="BT22" s="994"/>
      <c r="BU22" s="994"/>
      <c r="BV22" s="994"/>
      <c r="BW22" s="994"/>
      <c r="BX22" s="994"/>
      <c r="BY22" s="994"/>
      <c r="BZ22" s="994"/>
      <c r="CA22" s="994"/>
      <c r="CB22" s="994"/>
      <c r="CC22" s="994"/>
      <c r="CD22" s="994"/>
      <c r="CE22" s="994"/>
      <c r="CF22" s="994"/>
      <c r="CG22" s="994"/>
      <c r="CH22" s="995"/>
    </row>
    <row r="23" spans="1:89" ht="30" customHeight="1">
      <c r="B23" s="644" t="s">
        <v>599</v>
      </c>
      <c r="C23" s="575"/>
      <c r="D23" s="575"/>
      <c r="E23" s="575"/>
      <c r="F23" s="575"/>
      <c r="G23" s="575"/>
      <c r="H23" s="575"/>
      <c r="I23" s="575"/>
      <c r="J23" s="575"/>
      <c r="K23" s="575"/>
      <c r="L23" s="575"/>
      <c r="M23" s="575"/>
      <c r="N23" s="575"/>
      <c r="O23" s="575"/>
      <c r="P23" s="576"/>
      <c r="Q23" s="644" t="str">
        <f>IF(実績報告入力シート!H12="","",実績報告入力シート!H12)</f>
        <v/>
      </c>
      <c r="R23" s="575"/>
      <c r="S23" s="575"/>
      <c r="T23" s="575"/>
      <c r="U23" s="575"/>
      <c r="V23" s="575"/>
      <c r="W23" s="575"/>
      <c r="X23" s="575"/>
      <c r="Y23" s="575"/>
      <c r="Z23" s="575"/>
      <c r="AA23" s="575"/>
      <c r="AB23" s="575"/>
      <c r="AC23" s="575"/>
      <c r="AD23" s="575"/>
      <c r="AE23" s="575"/>
      <c r="AF23" s="575"/>
      <c r="AG23" s="575"/>
      <c r="AH23" s="575"/>
      <c r="AI23" s="575"/>
      <c r="AJ23" s="575"/>
      <c r="AK23" s="575"/>
      <c r="AL23" s="575"/>
      <c r="AM23" s="575"/>
      <c r="AN23" s="575"/>
      <c r="AO23" s="575"/>
      <c r="AP23" s="576"/>
      <c r="AT23" s="644" t="s">
        <v>599</v>
      </c>
      <c r="AU23" s="575"/>
      <c r="AV23" s="575"/>
      <c r="AW23" s="575"/>
      <c r="AX23" s="575"/>
      <c r="AY23" s="575"/>
      <c r="AZ23" s="575"/>
      <c r="BA23" s="575"/>
      <c r="BB23" s="575"/>
      <c r="BC23" s="575"/>
      <c r="BD23" s="575"/>
      <c r="BE23" s="575"/>
      <c r="BF23" s="575"/>
      <c r="BG23" s="575"/>
      <c r="BH23" s="576"/>
      <c r="BI23" s="644">
        <v>3</v>
      </c>
      <c r="BJ23" s="575"/>
      <c r="BK23" s="575"/>
      <c r="BL23" s="575"/>
      <c r="BM23" s="575"/>
      <c r="BN23" s="575"/>
      <c r="BO23" s="575"/>
      <c r="BP23" s="575"/>
      <c r="BQ23" s="575"/>
      <c r="BR23" s="575"/>
      <c r="BS23" s="575"/>
      <c r="BT23" s="575"/>
      <c r="BU23" s="575"/>
      <c r="BV23" s="575"/>
      <c r="BW23" s="575"/>
      <c r="BX23" s="575"/>
      <c r="BY23" s="575"/>
      <c r="BZ23" s="575"/>
      <c r="CA23" s="575"/>
      <c r="CB23" s="575"/>
      <c r="CC23" s="575"/>
      <c r="CD23" s="575"/>
      <c r="CE23" s="575"/>
      <c r="CF23" s="575"/>
      <c r="CG23" s="575"/>
      <c r="CH23" s="576"/>
    </row>
    <row r="24" spans="1:89" ht="25" customHeight="1">
      <c r="B24" s="644" t="s">
        <v>541</v>
      </c>
      <c r="C24" s="575"/>
      <c r="D24" s="575"/>
      <c r="E24" s="575"/>
      <c r="F24" s="575"/>
      <c r="G24" s="575"/>
      <c r="H24" s="575"/>
      <c r="I24" s="575"/>
      <c r="J24" s="575"/>
      <c r="K24" s="575"/>
      <c r="L24" s="575"/>
      <c r="M24" s="575"/>
      <c r="N24" s="575"/>
      <c r="O24" s="575"/>
      <c r="P24" s="576"/>
      <c r="Q24" s="1321" t="str">
        <f>IF(実績報告入力シート!H13="","",実績報告入力シート!H13)</f>
        <v/>
      </c>
      <c r="R24" s="1322"/>
      <c r="S24" s="1322"/>
      <c r="T24" s="1322"/>
      <c r="U24" s="1322"/>
      <c r="V24" s="1322"/>
      <c r="W24" s="1322"/>
      <c r="X24" s="1322"/>
      <c r="Y24" s="1322"/>
      <c r="Z24" s="1322"/>
      <c r="AA24" s="1322"/>
      <c r="AB24" s="1322"/>
      <c r="AC24" s="1322"/>
      <c r="AD24" s="1322"/>
      <c r="AE24" s="1322"/>
      <c r="AF24" s="1322"/>
      <c r="AG24" s="1322"/>
      <c r="AH24" s="1322"/>
      <c r="AI24" s="1322"/>
      <c r="AJ24" s="1322"/>
      <c r="AK24" s="1322"/>
      <c r="AL24" s="1322"/>
      <c r="AM24" s="1322"/>
      <c r="AN24" s="1322"/>
      <c r="AO24" s="1322"/>
      <c r="AP24" s="1323"/>
      <c r="AT24" s="644" t="s">
        <v>541</v>
      </c>
      <c r="AU24" s="575"/>
      <c r="AV24" s="575"/>
      <c r="AW24" s="575"/>
      <c r="AX24" s="575"/>
      <c r="AY24" s="575"/>
      <c r="AZ24" s="575"/>
      <c r="BA24" s="575"/>
      <c r="BB24" s="575"/>
      <c r="BC24" s="575"/>
      <c r="BD24" s="575"/>
      <c r="BE24" s="575"/>
      <c r="BF24" s="575"/>
      <c r="BG24" s="575"/>
      <c r="BH24" s="576"/>
      <c r="BI24" s="1321">
        <v>45708</v>
      </c>
      <c r="BJ24" s="1322"/>
      <c r="BK24" s="1322"/>
      <c r="BL24" s="1322"/>
      <c r="BM24" s="1322"/>
      <c r="BN24" s="1322"/>
      <c r="BO24" s="1322"/>
      <c r="BP24" s="1322"/>
      <c r="BQ24" s="1322"/>
      <c r="BR24" s="1322"/>
      <c r="BS24" s="1322"/>
      <c r="BT24" s="1322"/>
      <c r="BU24" s="1322"/>
      <c r="BV24" s="1322"/>
      <c r="BW24" s="1322"/>
      <c r="BX24" s="1322"/>
      <c r="BY24" s="1322"/>
      <c r="BZ24" s="1322"/>
      <c r="CA24" s="1322"/>
      <c r="CB24" s="1322"/>
      <c r="CC24" s="1322"/>
      <c r="CD24" s="1322"/>
      <c r="CE24" s="1322"/>
      <c r="CF24" s="1322"/>
      <c r="CG24" s="1322"/>
      <c r="CH24" s="1323"/>
    </row>
    <row r="25" spans="1:89" ht="32" customHeight="1">
      <c r="B25" s="781" t="s">
        <v>602</v>
      </c>
      <c r="C25" s="781"/>
      <c r="D25" s="781"/>
      <c r="E25" s="781"/>
      <c r="F25" s="781"/>
      <c r="G25" s="781"/>
      <c r="H25" s="781"/>
      <c r="I25" s="781"/>
      <c r="J25" s="781"/>
      <c r="K25" s="982" t="s">
        <v>540</v>
      </c>
      <c r="L25" s="983"/>
      <c r="M25" s="983"/>
      <c r="N25" s="983"/>
      <c r="O25" s="983"/>
      <c r="P25" s="984"/>
      <c r="Q25" s="1351" t="s">
        <v>417</v>
      </c>
      <c r="R25" s="1352"/>
      <c r="S25" s="1352"/>
      <c r="T25" s="1352"/>
      <c r="U25" s="1353"/>
      <c r="V25" s="1354">
        <f>IF(実績報告入力シート!H15="","",実績報告入力シート!H15)</f>
        <v>0</v>
      </c>
      <c r="W25" s="1355"/>
      <c r="X25" s="1355"/>
      <c r="Y25" s="1355"/>
      <c r="Z25" s="1355"/>
      <c r="AA25" s="1356"/>
      <c r="AB25" s="1357" t="s">
        <v>56</v>
      </c>
      <c r="AC25" s="1358"/>
      <c r="AD25" s="958" t="s">
        <v>392</v>
      </c>
      <c r="AE25" s="921"/>
      <c r="AF25" s="921"/>
      <c r="AG25" s="921"/>
      <c r="AH25" s="1359"/>
      <c r="AI25" s="1361">
        <f>IF(実績報告入力シート!H16="","",実績報告入力シート!H16)</f>
        <v>0</v>
      </c>
      <c r="AJ25" s="1361"/>
      <c r="AK25" s="1361"/>
      <c r="AL25" s="1361"/>
      <c r="AM25" s="1361"/>
      <c r="AN25" s="1361"/>
      <c r="AO25" s="921" t="s">
        <v>56</v>
      </c>
      <c r="AP25" s="922"/>
      <c r="AT25" s="958" t="s">
        <v>602</v>
      </c>
      <c r="AU25" s="959"/>
      <c r="AV25" s="959"/>
      <c r="AW25" s="959"/>
      <c r="AX25" s="959"/>
      <c r="AY25" s="959"/>
      <c r="AZ25" s="959"/>
      <c r="BA25" s="959"/>
      <c r="BB25" s="583"/>
      <c r="BC25" s="982" t="s">
        <v>540</v>
      </c>
      <c r="BD25" s="983"/>
      <c r="BE25" s="983"/>
      <c r="BF25" s="983"/>
      <c r="BG25" s="983"/>
      <c r="BH25" s="984"/>
      <c r="BI25" s="755" t="s">
        <v>417</v>
      </c>
      <c r="BJ25" s="985"/>
      <c r="BK25" s="985"/>
      <c r="BL25" s="985"/>
      <c r="BM25" s="986"/>
      <c r="BN25" s="1275">
        <f>BN40+BN48+BN56</f>
        <v>3400000</v>
      </c>
      <c r="BO25" s="1276"/>
      <c r="BP25" s="1276"/>
      <c r="BQ25" s="1276"/>
      <c r="BR25" s="1276"/>
      <c r="BS25" s="1276"/>
      <c r="BT25" s="929" t="s">
        <v>56</v>
      </c>
      <c r="BU25" s="768"/>
      <c r="BV25" s="755" t="s">
        <v>392</v>
      </c>
      <c r="BW25" s="985"/>
      <c r="BX25" s="985"/>
      <c r="BY25" s="985"/>
      <c r="BZ25" s="986"/>
      <c r="CA25" s="1275">
        <f>CA40+CA48+CA56</f>
        <v>3220000</v>
      </c>
      <c r="CB25" s="1276"/>
      <c r="CC25" s="1276"/>
      <c r="CD25" s="1276"/>
      <c r="CE25" s="1276"/>
      <c r="CF25" s="1276"/>
      <c r="CG25" s="929" t="s">
        <v>56</v>
      </c>
      <c r="CH25" s="768"/>
    </row>
    <row r="26" spans="1:89" ht="32" customHeight="1">
      <c r="B26" s="781"/>
      <c r="C26" s="781"/>
      <c r="D26" s="781"/>
      <c r="E26" s="781"/>
      <c r="F26" s="781"/>
      <c r="G26" s="781"/>
      <c r="H26" s="781"/>
      <c r="I26" s="781"/>
      <c r="J26" s="781"/>
      <c r="K26" s="940" t="s">
        <v>452</v>
      </c>
      <c r="L26" s="940"/>
      <c r="M26" s="940"/>
      <c r="N26" s="940"/>
      <c r="O26" s="940"/>
      <c r="P26" s="941"/>
      <c r="Q26" s="1366" t="s">
        <v>418</v>
      </c>
      <c r="R26" s="1367"/>
      <c r="S26" s="1367"/>
      <c r="T26" s="1367"/>
      <c r="U26" s="1368"/>
      <c r="V26" s="1369">
        <f>IF(実績報告入力シート!H17="","",実績報告入力シート!H17)</f>
        <v>0</v>
      </c>
      <c r="W26" s="1370"/>
      <c r="X26" s="1370"/>
      <c r="Y26" s="1370"/>
      <c r="Z26" s="1370"/>
      <c r="AA26" s="1371"/>
      <c r="AB26" s="1372" t="s">
        <v>56</v>
      </c>
      <c r="AC26" s="1373"/>
      <c r="AD26" s="927" t="s">
        <v>419</v>
      </c>
      <c r="AE26" s="912"/>
      <c r="AF26" s="912"/>
      <c r="AG26" s="912"/>
      <c r="AH26" s="1360"/>
      <c r="AI26" s="1290">
        <f>IF(実績報告入力シート!H18="","",実績報告入力シート!H18)</f>
        <v>0</v>
      </c>
      <c r="AJ26" s="1290"/>
      <c r="AK26" s="1290"/>
      <c r="AL26" s="1290"/>
      <c r="AM26" s="1290"/>
      <c r="AN26" s="1290"/>
      <c r="AO26" s="912" t="s">
        <v>56</v>
      </c>
      <c r="AP26" s="776"/>
      <c r="AT26" s="760"/>
      <c r="AU26" s="960"/>
      <c r="AV26" s="960"/>
      <c r="AW26" s="960"/>
      <c r="AX26" s="960"/>
      <c r="AY26" s="960"/>
      <c r="AZ26" s="960"/>
      <c r="BA26" s="960"/>
      <c r="BB26" s="584"/>
      <c r="BC26" s="1324" t="s">
        <v>452</v>
      </c>
      <c r="BD26" s="1325"/>
      <c r="BE26" s="1325"/>
      <c r="BF26" s="1325"/>
      <c r="BG26" s="1325"/>
      <c r="BH26" s="1326"/>
      <c r="BI26" s="966" t="s">
        <v>418</v>
      </c>
      <c r="BJ26" s="967"/>
      <c r="BK26" s="967"/>
      <c r="BL26" s="967"/>
      <c r="BM26" s="968"/>
      <c r="BN26" s="1289">
        <f>BN41+BN49+BN57</f>
        <v>3250500</v>
      </c>
      <c r="BO26" s="1290"/>
      <c r="BP26" s="1290"/>
      <c r="BQ26" s="1290"/>
      <c r="BR26" s="1290"/>
      <c r="BS26" s="1290"/>
      <c r="BT26" s="912" t="s">
        <v>56</v>
      </c>
      <c r="BU26" s="776"/>
      <c r="BV26" s="927" t="s">
        <v>419</v>
      </c>
      <c r="BW26" s="945"/>
      <c r="BX26" s="945"/>
      <c r="BY26" s="945"/>
      <c r="BZ26" s="946"/>
      <c r="CA26" s="1289">
        <f>CA41+CA49+CA57</f>
        <v>6605000</v>
      </c>
      <c r="CB26" s="1290"/>
      <c r="CC26" s="1290"/>
      <c r="CD26" s="1290"/>
      <c r="CE26" s="1290"/>
      <c r="CF26" s="1290"/>
      <c r="CG26" s="912" t="s">
        <v>56</v>
      </c>
      <c r="CH26" s="776"/>
    </row>
    <row r="27" spans="1:89" ht="30" customHeight="1">
      <c r="B27" s="715" t="s">
        <v>603</v>
      </c>
      <c r="C27" s="599"/>
      <c r="D27" s="599"/>
      <c r="E27" s="599"/>
      <c r="F27" s="599"/>
      <c r="G27" s="599"/>
      <c r="H27" s="599"/>
      <c r="I27" s="599"/>
      <c r="J27" s="599"/>
      <c r="K27" s="599"/>
      <c r="L27" s="599"/>
      <c r="M27" s="599"/>
      <c r="N27" s="599"/>
      <c r="O27" s="599"/>
      <c r="P27" s="599"/>
      <c r="Q27" s="955">
        <f>IF(実績報告入力シート!H19="","",実績報告入力シート!H19)</f>
        <v>0</v>
      </c>
      <c r="R27" s="956"/>
      <c r="S27" s="956"/>
      <c r="T27" s="956"/>
      <c r="U27" s="956"/>
      <c r="V27" s="956"/>
      <c r="W27" s="956"/>
      <c r="X27" s="956"/>
      <c r="Y27" s="956"/>
      <c r="Z27" s="956"/>
      <c r="AA27" s="956"/>
      <c r="AB27" s="956"/>
      <c r="AC27" s="956"/>
      <c r="AD27" s="956"/>
      <c r="AE27" s="956"/>
      <c r="AF27" s="956"/>
      <c r="AG27" s="956"/>
      <c r="AH27" s="956"/>
      <c r="AI27" s="956"/>
      <c r="AJ27" s="956"/>
      <c r="AK27" s="956"/>
      <c r="AL27" s="956"/>
      <c r="AM27" s="956"/>
      <c r="AN27" s="956"/>
      <c r="AO27" s="575" t="s">
        <v>56</v>
      </c>
      <c r="AP27" s="576"/>
      <c r="AT27" s="715" t="s">
        <v>603</v>
      </c>
      <c r="AU27" s="599"/>
      <c r="AV27" s="599"/>
      <c r="AW27" s="599"/>
      <c r="AX27" s="599"/>
      <c r="AY27" s="599"/>
      <c r="AZ27" s="599"/>
      <c r="BA27" s="599"/>
      <c r="BB27" s="599"/>
      <c r="BC27" s="599"/>
      <c r="BD27" s="599"/>
      <c r="BE27" s="599"/>
      <c r="BF27" s="599"/>
      <c r="BG27" s="599"/>
      <c r="BH27" s="595"/>
      <c r="BI27" s="955">
        <f>BN25+CA25+BN26+CA26</f>
        <v>16475500</v>
      </c>
      <c r="BJ27" s="956"/>
      <c r="BK27" s="956"/>
      <c r="BL27" s="956"/>
      <c r="BM27" s="956"/>
      <c r="BN27" s="956"/>
      <c r="BO27" s="956"/>
      <c r="BP27" s="956"/>
      <c r="BQ27" s="956"/>
      <c r="BR27" s="956"/>
      <c r="BS27" s="956"/>
      <c r="BT27" s="956"/>
      <c r="BU27" s="956"/>
      <c r="BV27" s="956"/>
      <c r="BW27" s="956"/>
      <c r="BX27" s="956"/>
      <c r="BY27" s="956"/>
      <c r="BZ27" s="956"/>
      <c r="CA27" s="956"/>
      <c r="CB27" s="956"/>
      <c r="CC27" s="956"/>
      <c r="CD27" s="956"/>
      <c r="CE27" s="956"/>
      <c r="CF27" s="956"/>
      <c r="CG27" s="575" t="s">
        <v>56</v>
      </c>
      <c r="CH27" s="576"/>
    </row>
    <row r="28" spans="1:89" ht="30" customHeight="1">
      <c r="B28" s="715" t="s">
        <v>444</v>
      </c>
      <c r="C28" s="599"/>
      <c r="D28" s="599"/>
      <c r="E28" s="599"/>
      <c r="F28" s="599"/>
      <c r="G28" s="599"/>
      <c r="H28" s="599"/>
      <c r="I28" s="599"/>
      <c r="J28" s="599"/>
      <c r="K28" s="599"/>
      <c r="L28" s="599"/>
      <c r="M28" s="599"/>
      <c r="N28" s="599"/>
      <c r="O28" s="599"/>
      <c r="P28" s="599"/>
      <c r="Q28" s="955" t="s">
        <v>16</v>
      </c>
      <c r="R28" s="956"/>
      <c r="S28" s="956"/>
      <c r="T28" s="956"/>
      <c r="U28" s="956"/>
      <c r="V28" s="956"/>
      <c r="W28" s="956" t="e">
        <f>IF(実績報告入力シート!H22="","",実績報告入力シート!H22)</f>
        <v>#VALUE!</v>
      </c>
      <c r="X28" s="956"/>
      <c r="Y28" s="956"/>
      <c r="Z28" s="956"/>
      <c r="AA28" s="956"/>
      <c r="AB28" s="956"/>
      <c r="AC28" s="956"/>
      <c r="AD28" s="956"/>
      <c r="AE28" s="956"/>
      <c r="AF28" s="956"/>
      <c r="AG28" s="956"/>
      <c r="AH28" s="956"/>
      <c r="AI28" s="956"/>
      <c r="AJ28" s="956"/>
      <c r="AK28" s="956"/>
      <c r="AL28" s="956"/>
      <c r="AM28" s="956"/>
      <c r="AN28" s="956"/>
      <c r="AO28" s="575" t="s">
        <v>56</v>
      </c>
      <c r="AP28" s="576"/>
      <c r="AT28" s="715" t="s">
        <v>444</v>
      </c>
      <c r="AU28" s="599"/>
      <c r="AV28" s="599"/>
      <c r="AW28" s="599"/>
      <c r="AX28" s="599"/>
      <c r="AY28" s="599"/>
      <c r="AZ28" s="599"/>
      <c r="BA28" s="599"/>
      <c r="BB28" s="599"/>
      <c r="BC28" s="599"/>
      <c r="BD28" s="599"/>
      <c r="BE28" s="599"/>
      <c r="BF28" s="599"/>
      <c r="BG28" s="599"/>
      <c r="BH28" s="595"/>
      <c r="BI28" s="955" t="s">
        <v>16</v>
      </c>
      <c r="BJ28" s="956"/>
      <c r="BK28" s="956"/>
      <c r="BL28" s="956"/>
      <c r="BM28" s="956"/>
      <c r="BN28" s="956"/>
      <c r="BO28" s="956" t="e">
        <f>'情報入力シート①（全体）'!AA57</f>
        <v>#VALUE!</v>
      </c>
      <c r="BP28" s="956"/>
      <c r="BQ28" s="956"/>
      <c r="BR28" s="956"/>
      <c r="BS28" s="956"/>
      <c r="BT28" s="956"/>
      <c r="BU28" s="956"/>
      <c r="BV28" s="956"/>
      <c r="BW28" s="956"/>
      <c r="BX28" s="956"/>
      <c r="BY28" s="956"/>
      <c r="BZ28" s="956"/>
      <c r="CA28" s="956"/>
      <c r="CB28" s="956"/>
      <c r="CC28" s="956"/>
      <c r="CD28" s="956"/>
      <c r="CE28" s="956"/>
      <c r="CF28" s="956"/>
      <c r="CG28" s="575" t="s">
        <v>56</v>
      </c>
      <c r="CH28" s="576"/>
    </row>
    <row r="29" spans="1:89" ht="20" customHeight="1">
      <c r="A29" s="20"/>
      <c r="B29" s="957"/>
      <c r="C29" s="957"/>
      <c r="D29" s="957"/>
      <c r="E29" s="957"/>
      <c r="F29" s="957"/>
      <c r="G29" s="957"/>
      <c r="H29" s="957"/>
      <c r="I29" s="957"/>
      <c r="J29" s="957"/>
      <c r="K29" s="957"/>
      <c r="L29" s="957"/>
      <c r="M29" s="957"/>
      <c r="N29" s="957"/>
      <c r="O29" s="957"/>
      <c r="P29" s="957"/>
      <c r="Q29" s="957"/>
      <c r="R29" s="957"/>
      <c r="S29" s="957"/>
      <c r="T29" s="957"/>
      <c r="U29" s="957"/>
      <c r="V29" s="957"/>
      <c r="W29" s="957"/>
      <c r="X29" s="957"/>
      <c r="Y29" s="957"/>
      <c r="Z29" s="957"/>
      <c r="AA29" s="957"/>
      <c r="AB29" s="957"/>
      <c r="AC29" s="957"/>
      <c r="AD29" s="957"/>
      <c r="AE29" s="957"/>
      <c r="AF29" s="957"/>
      <c r="AG29" s="957"/>
      <c r="AH29" s="957"/>
      <c r="AI29" s="957"/>
      <c r="AJ29" s="957"/>
      <c r="AK29" s="957"/>
      <c r="AL29" s="957"/>
      <c r="AM29" s="957"/>
      <c r="AN29" s="957"/>
      <c r="AO29" s="957"/>
      <c r="AP29" s="957"/>
      <c r="AS29" s="20"/>
      <c r="AT29" s="1314"/>
      <c r="AU29" s="1314"/>
      <c r="AV29" s="1314"/>
      <c r="AW29" s="1314"/>
      <c r="AX29" s="1314"/>
      <c r="AY29" s="1314"/>
      <c r="AZ29" s="1314"/>
      <c r="BA29" s="1314"/>
      <c r="BB29" s="1314"/>
      <c r="BC29" s="1314"/>
      <c r="BD29" s="1314"/>
      <c r="BE29" s="1314"/>
      <c r="BF29" s="1314"/>
      <c r="BG29" s="1314"/>
      <c r="BH29" s="1314"/>
      <c r="BI29" s="1314"/>
      <c r="BJ29" s="1314"/>
      <c r="BK29" s="1314"/>
      <c r="BL29" s="1314"/>
      <c r="BM29" s="1314"/>
      <c r="BN29" s="1314"/>
      <c r="BO29" s="1314"/>
      <c r="BP29" s="1314"/>
      <c r="BQ29" s="1314"/>
      <c r="BR29" s="1314"/>
      <c r="BS29" s="1314"/>
      <c r="BT29" s="1314"/>
      <c r="BU29" s="1314"/>
      <c r="BV29" s="1314"/>
      <c r="BW29" s="1314"/>
      <c r="BX29" s="1314"/>
      <c r="BY29" s="1314"/>
      <c r="BZ29" s="1314"/>
      <c r="CA29" s="1314"/>
      <c r="CB29" s="1314"/>
      <c r="CC29" s="1314"/>
      <c r="CD29" s="1314"/>
      <c r="CE29" s="1314"/>
      <c r="CF29" s="1314"/>
      <c r="CG29" s="1314"/>
      <c r="CH29" s="1314"/>
    </row>
    <row r="30" spans="1:89" ht="15" customHeight="1">
      <c r="A30" s="20"/>
      <c r="B30" s="82" t="s">
        <v>507</v>
      </c>
      <c r="C30" s="202"/>
      <c r="D30" s="202"/>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S30" s="20"/>
      <c r="AT30" s="82" t="s">
        <v>507</v>
      </c>
      <c r="AU30" s="202"/>
      <c r="AV30" s="202"/>
      <c r="AW30" s="202"/>
      <c r="AX30" s="202"/>
      <c r="AY30" s="202"/>
      <c r="AZ30" s="202"/>
      <c r="BA30" s="202"/>
      <c r="BB30" s="202"/>
      <c r="BC30" s="202"/>
      <c r="BD30" s="202"/>
      <c r="BE30" s="202"/>
      <c r="BF30" s="202"/>
      <c r="BG30" s="202"/>
      <c r="BH30" s="202"/>
      <c r="BI30" s="202"/>
      <c r="BJ30" s="202"/>
      <c r="BK30" s="202"/>
      <c r="BL30" s="202"/>
      <c r="BM30" s="202"/>
      <c r="BN30" s="202"/>
      <c r="BO30" s="202"/>
      <c r="BP30" s="202"/>
      <c r="BQ30" s="202"/>
      <c r="BR30" s="202"/>
      <c r="BS30" s="202"/>
      <c r="BT30" s="202"/>
      <c r="BU30" s="202"/>
      <c r="BV30" s="202"/>
      <c r="BW30" s="202"/>
      <c r="BX30" s="202"/>
      <c r="BY30" s="202"/>
      <c r="BZ30" s="202"/>
      <c r="CA30" s="202"/>
      <c r="CB30" s="202"/>
      <c r="CC30" s="202"/>
      <c r="CD30" s="202"/>
      <c r="CE30" s="202"/>
      <c r="CF30" s="202"/>
      <c r="CG30" s="202"/>
      <c r="CH30" s="202"/>
    </row>
    <row r="31" spans="1:89" ht="24.5" customHeight="1">
      <c r="B31" s="1363" t="s">
        <v>71</v>
      </c>
      <c r="C31" s="1363"/>
      <c r="D31" s="1363"/>
      <c r="E31" s="1363"/>
      <c r="F31" s="1363"/>
      <c r="G31" s="1363"/>
      <c r="H31" s="1363"/>
      <c r="I31" s="1315" t="str">
        <f>IF(実績報告入力シート!F25="","",実績報告入力シート!F25)</f>
        <v/>
      </c>
      <c r="J31" s="1316"/>
      <c r="K31" s="1316"/>
      <c r="L31" s="1316"/>
      <c r="M31" s="1316"/>
      <c r="N31" s="1316"/>
      <c r="O31" s="1316"/>
      <c r="P31" s="1316"/>
      <c r="Q31" s="1316"/>
      <c r="R31" s="1316"/>
      <c r="S31" s="1316"/>
      <c r="T31" s="1316"/>
      <c r="U31" s="1316"/>
      <c r="V31" s="1316"/>
      <c r="W31" s="1316"/>
      <c r="X31" s="1316"/>
      <c r="Y31" s="1316"/>
      <c r="Z31" s="1316"/>
      <c r="AA31" s="1317"/>
      <c r="AB31" s="1156" t="s">
        <v>72</v>
      </c>
      <c r="AC31" s="1291"/>
      <c r="AD31" s="1291"/>
      <c r="AE31" s="1291"/>
      <c r="AF31" s="1157"/>
      <c r="AG31" s="1318" t="str">
        <f>IF(実績報告入力シート!O25="","",実績報告入力シート!O25)</f>
        <v/>
      </c>
      <c r="AH31" s="1319" t="e">
        <f>IF(実績報告入力シート!#REF!="","",実績報告入力シート!#REF!)</f>
        <v>#REF!</v>
      </c>
      <c r="AI31" s="1319" t="e">
        <f>IF(実績報告入力シート!#REF!="","",実績報告入力シート!#REF!)</f>
        <v>#REF!</v>
      </c>
      <c r="AJ31" s="1319" t="e">
        <f>IF(実績報告入力シート!#REF!="","",実績報告入力シート!#REF!)</f>
        <v>#REF!</v>
      </c>
      <c r="AK31" s="1319" t="e">
        <f>IF(実績報告入力シート!#REF!="","",実績報告入力シート!#REF!)</f>
        <v>#REF!</v>
      </c>
      <c r="AL31" s="1319" t="e">
        <f>IF(実績報告入力シート!#REF!="","",実績報告入力シート!#REF!)</f>
        <v>#REF!</v>
      </c>
      <c r="AM31" s="1319" t="e">
        <f>IF(実績報告入力シート!#REF!="","",実績報告入力シート!#REF!)</f>
        <v>#REF!</v>
      </c>
      <c r="AN31" s="1319" t="e">
        <f>IF(実績報告入力シート!#REF!="","",実績報告入力シート!#REF!)</f>
        <v>#REF!</v>
      </c>
      <c r="AO31" s="1319" t="e">
        <f>IF(実績報告入力シート!#REF!="","",実績報告入力シート!#REF!)</f>
        <v>#REF!</v>
      </c>
      <c r="AP31" s="1320" t="e">
        <f>IF(実績報告入力シート!#REF!="","",実績報告入力シート!#REF!)</f>
        <v>#REF!</v>
      </c>
      <c r="AQ31" s="203"/>
      <c r="AR31" s="67"/>
      <c r="AT31" s="1156" t="s">
        <v>71</v>
      </c>
      <c r="AU31" s="1291"/>
      <c r="AV31" s="1291"/>
      <c r="AW31" s="1291"/>
      <c r="AX31" s="1291"/>
      <c r="AY31" s="1291"/>
      <c r="AZ31" s="1157"/>
      <c r="BA31" s="1315" t="s">
        <v>767</v>
      </c>
      <c r="BB31" s="1316"/>
      <c r="BC31" s="1316"/>
      <c r="BD31" s="1316"/>
      <c r="BE31" s="1316"/>
      <c r="BF31" s="1316"/>
      <c r="BG31" s="1316"/>
      <c r="BH31" s="1316"/>
      <c r="BI31" s="1316"/>
      <c r="BJ31" s="1316"/>
      <c r="BK31" s="1316"/>
      <c r="BL31" s="1316"/>
      <c r="BM31" s="1316"/>
      <c r="BN31" s="1316"/>
      <c r="BO31" s="1316"/>
      <c r="BP31" s="1316"/>
      <c r="BQ31" s="1316"/>
      <c r="BR31" s="1316"/>
      <c r="BS31" s="1317"/>
      <c r="BT31" s="1156" t="s">
        <v>72</v>
      </c>
      <c r="BU31" s="1291"/>
      <c r="BV31" s="1291"/>
      <c r="BW31" s="1291"/>
      <c r="BX31" s="1157"/>
      <c r="BY31" s="1318" t="s">
        <v>768</v>
      </c>
      <c r="BZ31" s="1319"/>
      <c r="CA31" s="1319"/>
      <c r="CB31" s="1319"/>
      <c r="CC31" s="1319"/>
      <c r="CD31" s="1319"/>
      <c r="CE31" s="1319"/>
      <c r="CF31" s="1319"/>
      <c r="CG31" s="1319"/>
      <c r="CH31" s="1320"/>
      <c r="CI31" s="203"/>
      <c r="CJ31" s="67"/>
      <c r="CK31" s="67"/>
    </row>
    <row r="32" spans="1:89" ht="24.5" customHeight="1">
      <c r="B32" s="1298" t="s">
        <v>412</v>
      </c>
      <c r="C32" s="1299"/>
      <c r="D32" s="1299"/>
      <c r="E32" s="1299"/>
      <c r="F32" s="1299"/>
      <c r="G32" s="1299"/>
      <c r="H32" s="1299"/>
      <c r="I32" s="1307" t="str">
        <f>IF(実績報告入力シート!F26="","",実績報告入力シート!F26)</f>
        <v/>
      </c>
      <c r="J32" s="1308"/>
      <c r="K32" s="1309" t="str">
        <f>IF(実績報告入力シート!G26="","",実績報告入力シート!G26)</f>
        <v/>
      </c>
      <c r="L32" s="1308"/>
      <c r="M32" s="1309" t="str">
        <f>IF(実績報告入力シート!H26="","",実績報告入力シート!H26)</f>
        <v/>
      </c>
      <c r="N32" s="1308"/>
      <c r="O32" s="1309" t="str">
        <f>IF(実績報告入力シート!I26="","",実績報告入力シート!I26)</f>
        <v/>
      </c>
      <c r="P32" s="1312"/>
      <c r="Q32" s="1374" t="s">
        <v>17</v>
      </c>
      <c r="R32" s="1375"/>
      <c r="S32" s="1375"/>
      <c r="T32" s="1375"/>
      <c r="U32" s="1375"/>
      <c r="V32" s="1375"/>
      <c r="W32" s="1375"/>
      <c r="X32" s="1307" t="str">
        <f>IF(実績報告入力シート!M26="","",実績報告入力シート!M26)</f>
        <v/>
      </c>
      <c r="Y32" s="1308"/>
      <c r="Z32" s="1309" t="str">
        <f>IF(実績報告入力シート!N26="","",実績報告入力シート!N26)</f>
        <v/>
      </c>
      <c r="AA32" s="1308"/>
      <c r="AB32" s="1309" t="str">
        <f>IF(実績報告入力シート!O26="","",実績報告入力シート!O26)</f>
        <v/>
      </c>
      <c r="AC32" s="1312"/>
      <c r="AD32" s="1363" t="s">
        <v>447</v>
      </c>
      <c r="AE32" s="1363"/>
      <c r="AF32" s="1363"/>
      <c r="AG32" s="1363"/>
      <c r="AH32" s="1363"/>
      <c r="AI32" s="1363"/>
      <c r="AJ32" s="1307" t="str">
        <f>IF(実績報告入力シート!R26="","",実績報告入力シート!R26)</f>
        <v/>
      </c>
      <c r="AK32" s="1313"/>
      <c r="AL32" s="1313"/>
      <c r="AM32" s="1313"/>
      <c r="AN32" s="1313"/>
      <c r="AO32" s="1313"/>
      <c r="AP32" s="1312"/>
      <c r="AQ32" s="203"/>
      <c r="AR32" s="67"/>
      <c r="AT32" s="1156" t="s">
        <v>412</v>
      </c>
      <c r="AU32" s="1291"/>
      <c r="AV32" s="1291"/>
      <c r="AW32" s="1291"/>
      <c r="AX32" s="1291"/>
      <c r="AY32" s="1291"/>
      <c r="AZ32" s="1157"/>
      <c r="BA32" s="1307">
        <v>1</v>
      </c>
      <c r="BB32" s="1308"/>
      <c r="BC32" s="1309">
        <v>2</v>
      </c>
      <c r="BD32" s="1308"/>
      <c r="BE32" s="1309">
        <v>3</v>
      </c>
      <c r="BF32" s="1308"/>
      <c r="BG32" s="1309">
        <v>4</v>
      </c>
      <c r="BH32" s="1312"/>
      <c r="BI32" s="1307" t="s">
        <v>17</v>
      </c>
      <c r="BJ32" s="1313"/>
      <c r="BK32" s="1313"/>
      <c r="BL32" s="1313"/>
      <c r="BM32" s="1313"/>
      <c r="BN32" s="1313"/>
      <c r="BO32" s="1312"/>
      <c r="BP32" s="1307">
        <v>5</v>
      </c>
      <c r="BQ32" s="1308"/>
      <c r="BR32" s="1309">
        <v>6</v>
      </c>
      <c r="BS32" s="1308"/>
      <c r="BT32" s="1309">
        <v>7</v>
      </c>
      <c r="BU32" s="1312"/>
      <c r="BV32" s="1156" t="s">
        <v>447</v>
      </c>
      <c r="BW32" s="1291"/>
      <c r="BX32" s="1291"/>
      <c r="BY32" s="1291"/>
      <c r="BZ32" s="1291"/>
      <c r="CA32" s="1157"/>
      <c r="CB32" s="1292" t="s">
        <v>778</v>
      </c>
      <c r="CC32" s="1293"/>
      <c r="CD32" s="1293"/>
      <c r="CE32" s="1293"/>
      <c r="CF32" s="1293"/>
      <c r="CG32" s="1293"/>
      <c r="CH32" s="1294"/>
      <c r="CI32" s="203"/>
      <c r="CJ32" s="67"/>
      <c r="CK32" s="67"/>
    </row>
    <row r="33" spans="2:89" ht="17.5" customHeight="1">
      <c r="B33" s="1363" t="s">
        <v>18</v>
      </c>
      <c r="C33" s="1363"/>
      <c r="D33" s="1363"/>
      <c r="E33" s="1363"/>
      <c r="F33" s="1363"/>
      <c r="G33" s="1363"/>
      <c r="H33" s="1363"/>
      <c r="I33" s="1301" t="s">
        <v>19</v>
      </c>
      <c r="J33" s="1302"/>
      <c r="K33" s="1302"/>
      <c r="L33" s="1302"/>
      <c r="M33" s="1302"/>
      <c r="N33" s="1302"/>
      <c r="O33" s="1302"/>
      <c r="P33" s="1302"/>
      <c r="Q33" s="1302"/>
      <c r="R33" s="1302"/>
      <c r="S33" s="1302"/>
      <c r="T33" s="1302"/>
      <c r="U33" s="1302"/>
      <c r="V33" s="1302"/>
      <c r="W33" s="1302"/>
      <c r="X33" s="1302"/>
      <c r="Y33" s="1302"/>
      <c r="Z33" s="1302"/>
      <c r="AA33" s="1302"/>
      <c r="AB33" s="1302"/>
      <c r="AC33" s="1302"/>
      <c r="AD33" s="1302"/>
      <c r="AE33" s="1302"/>
      <c r="AF33" s="1302"/>
      <c r="AG33" s="1302"/>
      <c r="AH33" s="1302"/>
      <c r="AI33" s="1302"/>
      <c r="AJ33" s="1302"/>
      <c r="AK33" s="1302"/>
      <c r="AL33" s="1302"/>
      <c r="AM33" s="1302"/>
      <c r="AN33" s="1302"/>
      <c r="AO33" s="1302"/>
      <c r="AP33" s="1303"/>
      <c r="AQ33" s="204"/>
      <c r="AR33" s="69"/>
      <c r="AT33" s="1295" t="s">
        <v>18</v>
      </c>
      <c r="AU33" s="1296"/>
      <c r="AV33" s="1296"/>
      <c r="AW33" s="1296"/>
      <c r="AX33" s="1296"/>
      <c r="AY33" s="1296"/>
      <c r="AZ33" s="1297"/>
      <c r="BA33" s="1301" t="s">
        <v>19</v>
      </c>
      <c r="BB33" s="1302"/>
      <c r="BC33" s="1302"/>
      <c r="BD33" s="1302"/>
      <c r="BE33" s="1302"/>
      <c r="BF33" s="1302"/>
      <c r="BG33" s="1302"/>
      <c r="BH33" s="1302"/>
      <c r="BI33" s="1302"/>
      <c r="BJ33" s="1302"/>
      <c r="BK33" s="1302"/>
      <c r="BL33" s="1302"/>
      <c r="BM33" s="1302"/>
      <c r="BN33" s="1302"/>
      <c r="BO33" s="1302"/>
      <c r="BP33" s="1302"/>
      <c r="BQ33" s="1302"/>
      <c r="BR33" s="1302"/>
      <c r="BS33" s="1302"/>
      <c r="BT33" s="1302"/>
      <c r="BU33" s="1302"/>
      <c r="BV33" s="1302"/>
      <c r="BW33" s="1302"/>
      <c r="BX33" s="1302"/>
      <c r="BY33" s="1302"/>
      <c r="BZ33" s="1302"/>
      <c r="CA33" s="1302"/>
      <c r="CB33" s="1302"/>
      <c r="CC33" s="1302"/>
      <c r="CD33" s="1302"/>
      <c r="CE33" s="1302"/>
      <c r="CF33" s="1302"/>
      <c r="CG33" s="1302"/>
      <c r="CH33" s="1303"/>
      <c r="CI33" s="204"/>
      <c r="CJ33" s="69"/>
      <c r="CK33" s="69"/>
    </row>
    <row r="34" spans="2:89" ht="24.5" customHeight="1">
      <c r="B34" s="1363"/>
      <c r="C34" s="1363"/>
      <c r="D34" s="1363"/>
      <c r="E34" s="1363"/>
      <c r="F34" s="1363"/>
      <c r="G34" s="1363"/>
      <c r="H34" s="1363"/>
      <c r="I34" s="1304" t="str">
        <f>IF(実績報告入力シート!F28="","",実績報告入力シート!F28)</f>
        <v/>
      </c>
      <c r="J34" s="1305"/>
      <c r="K34" s="1305"/>
      <c r="L34" s="1305"/>
      <c r="M34" s="1305"/>
      <c r="N34" s="1305"/>
      <c r="O34" s="1305"/>
      <c r="P34" s="1305"/>
      <c r="Q34" s="1305"/>
      <c r="R34" s="1305"/>
      <c r="S34" s="1305"/>
      <c r="T34" s="1305"/>
      <c r="U34" s="1305"/>
      <c r="V34" s="1305"/>
      <c r="W34" s="1305"/>
      <c r="X34" s="1305"/>
      <c r="Y34" s="1305"/>
      <c r="Z34" s="1305"/>
      <c r="AA34" s="1305"/>
      <c r="AB34" s="1305"/>
      <c r="AC34" s="1305"/>
      <c r="AD34" s="1305"/>
      <c r="AE34" s="1305"/>
      <c r="AF34" s="1305"/>
      <c r="AG34" s="1305"/>
      <c r="AH34" s="1305"/>
      <c r="AI34" s="1305"/>
      <c r="AJ34" s="1305"/>
      <c r="AK34" s="1305"/>
      <c r="AL34" s="1305"/>
      <c r="AM34" s="1305"/>
      <c r="AN34" s="1305"/>
      <c r="AO34" s="1305"/>
      <c r="AP34" s="1306"/>
      <c r="AQ34" s="203"/>
      <c r="AR34" s="67"/>
      <c r="AT34" s="1298"/>
      <c r="AU34" s="1299"/>
      <c r="AV34" s="1299"/>
      <c r="AW34" s="1299"/>
      <c r="AX34" s="1299"/>
      <c r="AY34" s="1299"/>
      <c r="AZ34" s="1300"/>
      <c r="BA34" s="1304" t="s">
        <v>777</v>
      </c>
      <c r="BB34" s="1305"/>
      <c r="BC34" s="1305"/>
      <c r="BD34" s="1305"/>
      <c r="BE34" s="1305"/>
      <c r="BF34" s="1305"/>
      <c r="BG34" s="1305"/>
      <c r="BH34" s="1305"/>
      <c r="BI34" s="1305"/>
      <c r="BJ34" s="1305"/>
      <c r="BK34" s="1305"/>
      <c r="BL34" s="1305"/>
      <c r="BM34" s="1305"/>
      <c r="BN34" s="1305"/>
      <c r="BO34" s="1305"/>
      <c r="BP34" s="1305"/>
      <c r="BQ34" s="1305"/>
      <c r="BR34" s="1305"/>
      <c r="BS34" s="1305"/>
      <c r="BT34" s="1305"/>
      <c r="BU34" s="1305"/>
      <c r="BV34" s="1305"/>
      <c r="BW34" s="1305"/>
      <c r="BX34" s="1305"/>
      <c r="BY34" s="1305"/>
      <c r="BZ34" s="1305"/>
      <c r="CA34" s="1305"/>
      <c r="CB34" s="1305"/>
      <c r="CC34" s="1305"/>
      <c r="CD34" s="1305"/>
      <c r="CE34" s="1305"/>
      <c r="CF34" s="1305"/>
      <c r="CG34" s="1305"/>
      <c r="CH34" s="1306"/>
      <c r="CI34" s="203"/>
      <c r="CJ34" s="67"/>
      <c r="CK34" s="67"/>
    </row>
    <row r="35" spans="2:89" ht="27.5" customHeight="1">
      <c r="B35" s="1363" t="s">
        <v>458</v>
      </c>
      <c r="C35" s="1363"/>
      <c r="D35" s="1363"/>
      <c r="E35" s="1363"/>
      <c r="F35" s="1363"/>
      <c r="G35" s="1363"/>
      <c r="H35" s="1363"/>
      <c r="I35" s="1364" t="str">
        <f>IF(実績報告入力シート!F29="","",実績報告入力シート!F29)</f>
        <v/>
      </c>
      <c r="J35" s="1311"/>
      <c r="K35" s="1310" t="str">
        <f>IF(実績報告入力シート!G29="","",実績報告入力シート!G29)</f>
        <v/>
      </c>
      <c r="L35" s="1311"/>
      <c r="M35" s="1310" t="str">
        <f>IF(実績報告入力シート!H29="","",実績報告入力シート!H29)</f>
        <v/>
      </c>
      <c r="N35" s="1311"/>
      <c r="O35" s="1310" t="str">
        <f>IF(実績報告入力シート!I29="","",実績報告入力シート!I29)</f>
        <v/>
      </c>
      <c r="P35" s="1311"/>
      <c r="Q35" s="1310" t="str">
        <f>IF(実績報告入力シート!J29="","",実績報告入力シート!J29)</f>
        <v/>
      </c>
      <c r="R35" s="1311"/>
      <c r="S35" s="1310" t="str">
        <f>IF(実績報告入力シート!K29="","",実績報告入力シート!K29)</f>
        <v/>
      </c>
      <c r="T35" s="1311"/>
      <c r="U35" s="1310" t="str">
        <f>IF(実績報告入力シート!L29="","",実績報告入力シート!L29)</f>
        <v/>
      </c>
      <c r="V35" s="1365"/>
      <c r="W35" s="1310" t="str">
        <f>IF(実績報告入力シート!M29="","",実績報告入力シート!M29)</f>
        <v/>
      </c>
      <c r="X35" s="1362"/>
      <c r="Y35" s="67"/>
      <c r="Z35" s="63"/>
      <c r="AA35" s="28"/>
      <c r="AB35" s="28"/>
      <c r="AC35" s="28"/>
      <c r="AD35" s="28"/>
      <c r="AE35" s="28"/>
      <c r="AF35" s="28"/>
      <c r="AG35" s="28"/>
      <c r="AH35" s="28"/>
      <c r="AI35" s="28"/>
      <c r="AJ35" s="28"/>
      <c r="AK35" s="28"/>
      <c r="AL35" s="26"/>
      <c r="AM35" s="26"/>
      <c r="AN35" s="26"/>
      <c r="AO35" s="26"/>
      <c r="AP35" s="26"/>
      <c r="AQ35" s="26"/>
      <c r="AR35" s="26"/>
      <c r="AT35" s="1156" t="s">
        <v>458</v>
      </c>
      <c r="AU35" s="1291"/>
      <c r="AV35" s="1291"/>
      <c r="AW35" s="1291"/>
      <c r="AX35" s="1291"/>
      <c r="AY35" s="1291"/>
      <c r="AZ35" s="1157"/>
      <c r="BA35" s="1307">
        <v>7</v>
      </c>
      <c r="BB35" s="1308"/>
      <c r="BC35" s="1309">
        <v>8</v>
      </c>
      <c r="BD35" s="1308"/>
      <c r="BE35" s="1309">
        <v>9</v>
      </c>
      <c r="BF35" s="1308"/>
      <c r="BG35" s="1309">
        <v>1</v>
      </c>
      <c r="BH35" s="1308"/>
      <c r="BI35" s="1310" t="s">
        <v>662</v>
      </c>
      <c r="BJ35" s="1311"/>
      <c r="BK35" s="1309">
        <v>1</v>
      </c>
      <c r="BL35" s="1308"/>
      <c r="BM35" s="1309">
        <v>1</v>
      </c>
      <c r="BN35" s="1308"/>
      <c r="BO35" s="1313">
        <v>1</v>
      </c>
      <c r="BP35" s="1312"/>
      <c r="BQ35" s="67"/>
      <c r="BR35" s="63"/>
      <c r="BS35" s="28"/>
      <c r="BT35" s="28"/>
      <c r="BU35" s="28"/>
      <c r="BV35" s="28"/>
      <c r="BW35" s="28"/>
      <c r="BX35" s="28"/>
      <c r="BY35" s="28"/>
      <c r="BZ35" s="28"/>
      <c r="CA35" s="28"/>
      <c r="CB35" s="28"/>
      <c r="CC35" s="28"/>
      <c r="CD35" s="26"/>
      <c r="CE35" s="26"/>
      <c r="CF35" s="26"/>
      <c r="CG35" s="26"/>
      <c r="CH35" s="26"/>
      <c r="CI35" s="26"/>
      <c r="CJ35" s="26"/>
      <c r="CK35" s="26"/>
    </row>
    <row r="36" spans="2:89" ht="6.5" customHeight="1">
      <c r="B36" s="192"/>
      <c r="C36" s="192"/>
      <c r="D36" s="192"/>
      <c r="E36" s="68"/>
      <c r="F36" s="68"/>
      <c r="G36" s="68"/>
      <c r="H36" s="68"/>
      <c r="I36" s="68"/>
      <c r="J36" s="68"/>
      <c r="K36" s="68"/>
      <c r="L36" s="69"/>
      <c r="M36" s="67"/>
      <c r="N36" s="69"/>
      <c r="O36" s="69"/>
      <c r="P36" s="69"/>
      <c r="Q36" s="69"/>
      <c r="R36" s="69"/>
      <c r="S36" s="69"/>
      <c r="T36" s="69"/>
      <c r="U36" s="69"/>
      <c r="V36" s="69"/>
      <c r="W36" s="69"/>
      <c r="X36" s="69"/>
      <c r="Y36" s="69"/>
      <c r="Z36" s="63"/>
      <c r="AA36" s="28"/>
      <c r="AB36" s="28"/>
      <c r="AC36" s="28"/>
      <c r="AD36" s="28"/>
      <c r="AE36" s="28"/>
      <c r="AF36" s="28"/>
      <c r="AG36" s="28"/>
      <c r="AH36" s="28"/>
      <c r="AI36" s="28"/>
      <c r="AJ36" s="28"/>
      <c r="AK36" s="28"/>
      <c r="AL36" s="26"/>
      <c r="AM36" s="26"/>
      <c r="AN36" s="26"/>
      <c r="AO36" s="26"/>
      <c r="AP36" s="26"/>
      <c r="AQ36" s="26"/>
      <c r="AR36" s="26"/>
      <c r="AT36" s="192"/>
      <c r="AU36" s="192"/>
      <c r="AV36" s="192"/>
      <c r="AW36" s="68"/>
      <c r="AX36" s="68"/>
      <c r="AY36" s="68"/>
      <c r="AZ36" s="68"/>
      <c r="BA36" s="68"/>
      <c r="BB36" s="68"/>
      <c r="BC36" s="68"/>
      <c r="BD36" s="69"/>
      <c r="BE36" s="67"/>
      <c r="BF36" s="69"/>
      <c r="BG36" s="69"/>
      <c r="BH36" s="69"/>
      <c r="BI36" s="69"/>
      <c r="BJ36" s="69"/>
      <c r="BK36" s="69"/>
      <c r="BL36" s="69"/>
      <c r="BM36" s="69"/>
      <c r="BN36" s="69"/>
      <c r="BO36" s="69"/>
      <c r="BP36" s="69"/>
      <c r="BQ36" s="69"/>
      <c r="BR36" s="63"/>
      <c r="BS36" s="28"/>
      <c r="BT36" s="28"/>
      <c r="BU36" s="28"/>
      <c r="BV36" s="28"/>
      <c r="BW36" s="28"/>
      <c r="BX36" s="28"/>
      <c r="BY36" s="28"/>
      <c r="BZ36" s="28"/>
      <c r="CA36" s="28"/>
      <c r="CB36" s="28"/>
      <c r="CC36" s="28"/>
      <c r="CD36" s="26"/>
      <c r="CE36" s="26"/>
      <c r="CF36" s="26"/>
      <c r="CG36" s="26"/>
      <c r="CH36" s="26"/>
      <c r="CI36" s="26"/>
      <c r="CJ36" s="26"/>
      <c r="CK36" s="26"/>
    </row>
    <row r="37" spans="2:89" ht="16.5" customHeight="1">
      <c r="B37" s="82" t="s">
        <v>604</v>
      </c>
      <c r="C37" s="16"/>
      <c r="D37" s="16"/>
      <c r="E37" s="16"/>
      <c r="F37" s="16"/>
      <c r="G37" s="16"/>
      <c r="H37" s="16"/>
      <c r="I37" s="16"/>
      <c r="J37" s="16"/>
      <c r="K37" s="16"/>
      <c r="L37" s="16"/>
      <c r="M37" s="16"/>
      <c r="N37" s="16"/>
      <c r="O37" s="16"/>
      <c r="P37" s="16"/>
      <c r="Q37" s="16"/>
      <c r="R37" s="16"/>
      <c r="S37" s="16"/>
      <c r="T37" s="16"/>
      <c r="U37" s="16"/>
      <c r="V37" s="16"/>
      <c r="W37" s="16"/>
      <c r="X37" s="16"/>
      <c r="Y37" s="16"/>
      <c r="Z37" s="16"/>
      <c r="AA37" s="16"/>
      <c r="AB37" s="16"/>
      <c r="AQ37" s="22"/>
      <c r="AR37" s="22"/>
      <c r="AT37" s="82" t="s">
        <v>604</v>
      </c>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CI37" s="22"/>
      <c r="CJ37" s="22"/>
      <c r="CK37" s="22"/>
    </row>
    <row r="38" spans="2:89" ht="8" customHeight="1">
      <c r="B38" s="82"/>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Q38" s="22"/>
      <c r="AR38" s="22"/>
      <c r="AT38" s="82"/>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CI38" s="22"/>
      <c r="CJ38" s="22"/>
      <c r="CK38" s="22"/>
    </row>
    <row r="39" spans="2:89" ht="20" customHeight="1">
      <c r="B39" s="1350" t="s">
        <v>544</v>
      </c>
      <c r="C39" s="1350"/>
      <c r="D39" s="573" t="s">
        <v>433</v>
      </c>
      <c r="E39" s="573"/>
      <c r="F39" s="573"/>
      <c r="G39" s="573"/>
      <c r="H39" s="573"/>
      <c r="I39" s="573"/>
      <c r="J39" s="573"/>
      <c r="K39" s="1267" t="str">
        <f>IF(実績報告入力シート!E33="","",実績報告入力シート!E33)</f>
        <v/>
      </c>
      <c r="L39" s="1268"/>
      <c r="M39" s="1268"/>
      <c r="N39" s="1268"/>
      <c r="O39" s="1268"/>
      <c r="P39" s="1268"/>
      <c r="Q39" s="1268"/>
      <c r="R39" s="1268"/>
      <c r="S39" s="1268"/>
      <c r="T39" s="1268"/>
      <c r="U39" s="1268"/>
      <c r="V39" s="1268"/>
      <c r="W39" s="1268"/>
      <c r="X39" s="1268"/>
      <c r="Y39" s="1268"/>
      <c r="Z39" s="1268"/>
      <c r="AA39" s="1268"/>
      <c r="AB39" s="1268"/>
      <c r="AC39" s="1269"/>
      <c r="AQ39" s="22"/>
      <c r="AR39" s="22"/>
      <c r="AT39" s="1283" t="s">
        <v>544</v>
      </c>
      <c r="AU39" s="1284"/>
      <c r="AV39" s="644" t="s">
        <v>433</v>
      </c>
      <c r="AW39" s="575"/>
      <c r="AX39" s="575"/>
      <c r="AY39" s="575"/>
      <c r="AZ39" s="575"/>
      <c r="BA39" s="575"/>
      <c r="BB39" s="576"/>
      <c r="BC39" s="1267">
        <v>45657</v>
      </c>
      <c r="BD39" s="1268"/>
      <c r="BE39" s="1268"/>
      <c r="BF39" s="1268"/>
      <c r="BG39" s="1268"/>
      <c r="BH39" s="1268"/>
      <c r="BI39" s="1268"/>
      <c r="BJ39" s="1268"/>
      <c r="BK39" s="1268"/>
      <c r="BL39" s="1268"/>
      <c r="BM39" s="1268"/>
      <c r="BN39" s="1268"/>
      <c r="BO39" s="1268"/>
      <c r="BP39" s="1268"/>
      <c r="BQ39" s="1268"/>
      <c r="BR39" s="1268"/>
      <c r="BS39" s="1268"/>
      <c r="BT39" s="1268"/>
      <c r="BU39" s="1269"/>
      <c r="CI39" s="22"/>
      <c r="CJ39" s="22"/>
      <c r="CK39" s="22"/>
    </row>
    <row r="40" spans="2:89" ht="23" customHeight="1">
      <c r="B40" s="1350"/>
      <c r="C40" s="1350"/>
      <c r="D40" s="959" t="s">
        <v>600</v>
      </c>
      <c r="E40" s="959"/>
      <c r="F40" s="959"/>
      <c r="G40" s="959"/>
      <c r="H40" s="959"/>
      <c r="I40" s="959"/>
      <c r="J40" s="959"/>
      <c r="K40" s="755" t="s">
        <v>540</v>
      </c>
      <c r="L40" s="985"/>
      <c r="M40" s="985"/>
      <c r="N40" s="985"/>
      <c r="O40" s="985"/>
      <c r="P40" s="756"/>
      <c r="Q40" s="1351" t="s">
        <v>417</v>
      </c>
      <c r="R40" s="1352"/>
      <c r="S40" s="1352"/>
      <c r="T40" s="1352"/>
      <c r="U40" s="1353"/>
      <c r="V40" s="1354" t="str">
        <f>IF(実績報告入力シート!I34="","",実績報告入力シート!I34)</f>
        <v/>
      </c>
      <c r="W40" s="1355" t="str">
        <f>IF(実績報告入力シート!Q34="","",実績報告入力シート!Q34)</f>
        <v/>
      </c>
      <c r="X40" s="1355" t="str">
        <f>IF(実績報告入力シート!R34="","",実績報告入力シート!R34)</f>
        <v/>
      </c>
      <c r="Y40" s="1355" t="str">
        <f>IF(実績報告入力シート!S34="","",実績報告入力シート!S34)</f>
        <v/>
      </c>
      <c r="Z40" s="1355" t="str">
        <f>IF(実績報告入力シート!T34="","",実績報告入力シート!T34)</f>
        <v/>
      </c>
      <c r="AA40" s="1356" t="e">
        <f>IF(実績報告入力シート!#REF!="","",実績報告入力シート!#REF!)</f>
        <v>#REF!</v>
      </c>
      <c r="AB40" s="1357" t="s">
        <v>56</v>
      </c>
      <c r="AC40" s="1358"/>
      <c r="AD40" s="958" t="s">
        <v>392</v>
      </c>
      <c r="AE40" s="921"/>
      <c r="AF40" s="921"/>
      <c r="AG40" s="921"/>
      <c r="AH40" s="1359"/>
      <c r="AI40" s="1333" t="str">
        <f>IF(実績報告入力シート!N34="","",実績報告入力シート!N34)</f>
        <v/>
      </c>
      <c r="AJ40" s="1333" t="e">
        <f>IF(実績報告入力シート!#REF!="","",実績報告入力シート!#REF!)</f>
        <v>#REF!</v>
      </c>
      <c r="AK40" s="1333" t="e">
        <f>IF(実績報告入力シート!#REF!="","",実績報告入力シート!#REF!)</f>
        <v>#REF!</v>
      </c>
      <c r="AL40" s="1333" t="e">
        <f>IF(実績報告入力シート!#REF!="","",実績報告入力シート!#REF!)</f>
        <v>#REF!</v>
      </c>
      <c r="AM40" s="1333" t="e">
        <f>IF(実績報告入力シート!#REF!="","",実績報告入力シート!#REF!)</f>
        <v>#REF!</v>
      </c>
      <c r="AN40" s="1333" t="e">
        <f>IF(実績報告入力シート!#REF!="","",実績報告入力シート!#REF!)</f>
        <v>#REF!</v>
      </c>
      <c r="AO40" s="921" t="s">
        <v>56</v>
      </c>
      <c r="AP40" s="922"/>
      <c r="AT40" s="1285"/>
      <c r="AU40" s="1286"/>
      <c r="AV40" s="958" t="s">
        <v>600</v>
      </c>
      <c r="AW40" s="959"/>
      <c r="AX40" s="959"/>
      <c r="AY40" s="959"/>
      <c r="AZ40" s="959"/>
      <c r="BA40" s="959"/>
      <c r="BB40" s="583"/>
      <c r="BC40" s="755" t="s">
        <v>540</v>
      </c>
      <c r="BD40" s="985"/>
      <c r="BE40" s="985"/>
      <c r="BF40" s="985"/>
      <c r="BG40" s="985"/>
      <c r="BH40" s="756"/>
      <c r="BI40" s="755" t="s">
        <v>417</v>
      </c>
      <c r="BJ40" s="985"/>
      <c r="BK40" s="985"/>
      <c r="BL40" s="985"/>
      <c r="BM40" s="986"/>
      <c r="BN40" s="1275">
        <v>1500000</v>
      </c>
      <c r="BO40" s="1276"/>
      <c r="BP40" s="1276"/>
      <c r="BQ40" s="1276"/>
      <c r="BR40" s="1276"/>
      <c r="BS40" s="1276"/>
      <c r="BT40" s="929" t="s">
        <v>56</v>
      </c>
      <c r="BU40" s="768"/>
      <c r="BV40" s="755" t="s">
        <v>392</v>
      </c>
      <c r="BW40" s="985"/>
      <c r="BX40" s="985"/>
      <c r="BY40" s="985"/>
      <c r="BZ40" s="986"/>
      <c r="CA40" s="1275">
        <v>1020000</v>
      </c>
      <c r="CB40" s="1276"/>
      <c r="CC40" s="1276"/>
      <c r="CD40" s="1276"/>
      <c r="CE40" s="1276"/>
      <c r="CF40" s="1276"/>
      <c r="CG40" s="929" t="s">
        <v>56</v>
      </c>
      <c r="CH40" s="768"/>
    </row>
    <row r="41" spans="2:89" ht="25" customHeight="1">
      <c r="B41" s="1350"/>
      <c r="C41" s="1350"/>
      <c r="D41" s="1138"/>
      <c r="E41" s="1138"/>
      <c r="F41" s="1138"/>
      <c r="G41" s="1138"/>
      <c r="H41" s="1138"/>
      <c r="I41" s="1138"/>
      <c r="J41" s="1138"/>
      <c r="K41" s="1334" t="s">
        <v>452</v>
      </c>
      <c r="L41" s="1335"/>
      <c r="M41" s="1335"/>
      <c r="N41" s="1335"/>
      <c r="O41" s="1335"/>
      <c r="P41" s="1336"/>
      <c r="Q41" s="1337" t="s">
        <v>418</v>
      </c>
      <c r="R41" s="1338"/>
      <c r="S41" s="1338"/>
      <c r="T41" s="1338"/>
      <c r="U41" s="1339"/>
      <c r="V41" s="1340" t="str">
        <f>IF(実績報告入力シート!I35="","",実績報告入力シート!I35)</f>
        <v/>
      </c>
      <c r="W41" s="1341" t="str">
        <f>IF(実績報告入力シート!Q35="","",実績報告入力シート!Q35)</f>
        <v/>
      </c>
      <c r="X41" s="1341" t="str">
        <f>IF(実績報告入力シート!R35="","",実績報告入力シート!R35)</f>
        <v/>
      </c>
      <c r="Y41" s="1341" t="str">
        <f>IF(実績報告入力シート!S35="","",実績報告入力シート!S35)</f>
        <v/>
      </c>
      <c r="Z41" s="1341" t="str">
        <f>IF(実績報告入力シート!T35="","",実績報告入力シート!T35)</f>
        <v/>
      </c>
      <c r="AA41" s="1342" t="e">
        <f>IF(実績報告入力シート!#REF!="","",実績報告入力シート!#REF!)</f>
        <v>#REF!</v>
      </c>
      <c r="AB41" s="1343" t="s">
        <v>56</v>
      </c>
      <c r="AC41" s="1344"/>
      <c r="AD41" s="1345" t="s">
        <v>419</v>
      </c>
      <c r="AE41" s="1346"/>
      <c r="AF41" s="1346"/>
      <c r="AG41" s="1346"/>
      <c r="AH41" s="1347"/>
      <c r="AI41" s="1348" t="str">
        <f>IF(実績報告入力シート!N35="","",実績報告入力シート!N35)</f>
        <v/>
      </c>
      <c r="AJ41" s="1348" t="e">
        <f>IF(実績報告入力シート!#REF!="","",実績報告入力シート!#REF!)</f>
        <v>#REF!</v>
      </c>
      <c r="AK41" s="1348" t="e">
        <f>IF(実績報告入力シート!#REF!="","",実績報告入力シート!#REF!)</f>
        <v>#REF!</v>
      </c>
      <c r="AL41" s="1348" t="e">
        <f>IF(実績報告入力シート!#REF!="","",実績報告入力シート!#REF!)</f>
        <v>#REF!</v>
      </c>
      <c r="AM41" s="1348" t="e">
        <f>IF(実績報告入力シート!#REF!="","",実績報告入力シート!#REF!)</f>
        <v>#REF!</v>
      </c>
      <c r="AN41" s="1348" t="e">
        <f>IF(実績報告入力シート!#REF!="","",実績報告入力シート!#REF!)</f>
        <v>#REF!</v>
      </c>
      <c r="AO41" s="1346" t="s">
        <v>56</v>
      </c>
      <c r="AP41" s="1349"/>
      <c r="AT41" s="1285"/>
      <c r="AU41" s="1286"/>
      <c r="AV41" s="1137"/>
      <c r="AW41" s="1138"/>
      <c r="AX41" s="1138"/>
      <c r="AY41" s="1138"/>
      <c r="AZ41" s="1138"/>
      <c r="BA41" s="1138"/>
      <c r="BB41" s="1165"/>
      <c r="BC41" s="966" t="s">
        <v>452</v>
      </c>
      <c r="BD41" s="967"/>
      <c r="BE41" s="967"/>
      <c r="BF41" s="967"/>
      <c r="BG41" s="967"/>
      <c r="BH41" s="1279"/>
      <c r="BI41" s="966" t="s">
        <v>418</v>
      </c>
      <c r="BJ41" s="967"/>
      <c r="BK41" s="967"/>
      <c r="BL41" s="967"/>
      <c r="BM41" s="968"/>
      <c r="BN41" s="1289">
        <v>1000500</v>
      </c>
      <c r="BO41" s="1290"/>
      <c r="BP41" s="1290"/>
      <c r="BQ41" s="1290"/>
      <c r="BR41" s="1290"/>
      <c r="BS41" s="1290"/>
      <c r="BT41" s="912" t="s">
        <v>56</v>
      </c>
      <c r="BU41" s="776"/>
      <c r="BV41" s="927" t="s">
        <v>419</v>
      </c>
      <c r="BW41" s="945"/>
      <c r="BX41" s="945"/>
      <c r="BY41" s="945"/>
      <c r="BZ41" s="946"/>
      <c r="CA41" s="1289">
        <v>2005000</v>
      </c>
      <c r="CB41" s="1290"/>
      <c r="CC41" s="1290"/>
      <c r="CD41" s="1290"/>
      <c r="CE41" s="1290"/>
      <c r="CF41" s="1290"/>
      <c r="CG41" s="912" t="s">
        <v>56</v>
      </c>
      <c r="CH41" s="776"/>
    </row>
    <row r="42" spans="2:89" ht="22" customHeight="1">
      <c r="B42" s="1350"/>
      <c r="C42" s="1350"/>
      <c r="D42" s="960"/>
      <c r="E42" s="960"/>
      <c r="F42" s="960"/>
      <c r="G42" s="960"/>
      <c r="H42" s="960"/>
      <c r="I42" s="960"/>
      <c r="J42" s="960"/>
      <c r="K42" s="644" t="s">
        <v>601</v>
      </c>
      <c r="L42" s="575"/>
      <c r="M42" s="575"/>
      <c r="N42" s="575"/>
      <c r="O42" s="575"/>
      <c r="P42" s="575"/>
      <c r="Q42" s="575"/>
      <c r="R42" s="575"/>
      <c r="S42" s="575"/>
      <c r="T42" s="575"/>
      <c r="U42" s="1280"/>
      <c r="V42" s="1281">
        <f>IF(実績報告入力シート!H36="","",実績報告入力シート!H36)</f>
        <v>0</v>
      </c>
      <c r="W42" s="1282"/>
      <c r="X42" s="1282"/>
      <c r="Y42" s="1282"/>
      <c r="Z42" s="1282"/>
      <c r="AA42" s="1282"/>
      <c r="AB42" s="1282"/>
      <c r="AC42" s="1282"/>
      <c r="AD42" s="1282"/>
      <c r="AE42" s="1282"/>
      <c r="AF42" s="1282"/>
      <c r="AG42" s="1282"/>
      <c r="AH42" s="1282"/>
      <c r="AI42" s="1282"/>
      <c r="AJ42" s="1282"/>
      <c r="AK42" s="1282"/>
      <c r="AL42" s="1282"/>
      <c r="AM42" s="1282"/>
      <c r="AN42" s="1282"/>
      <c r="AO42" s="575" t="s">
        <v>56</v>
      </c>
      <c r="AP42" s="576"/>
      <c r="AQ42" s="22"/>
      <c r="AR42" s="22"/>
      <c r="AT42" s="1285"/>
      <c r="AU42" s="1286"/>
      <c r="AV42" s="760"/>
      <c r="AW42" s="960"/>
      <c r="AX42" s="960"/>
      <c r="AY42" s="960"/>
      <c r="AZ42" s="960"/>
      <c r="BA42" s="960"/>
      <c r="BB42" s="584"/>
      <c r="BC42" s="644" t="s">
        <v>601</v>
      </c>
      <c r="BD42" s="575"/>
      <c r="BE42" s="575"/>
      <c r="BF42" s="575"/>
      <c r="BG42" s="575"/>
      <c r="BH42" s="575"/>
      <c r="BI42" s="575"/>
      <c r="BJ42" s="575"/>
      <c r="BK42" s="575"/>
      <c r="BL42" s="575"/>
      <c r="BM42" s="1280"/>
      <c r="BN42" s="1281">
        <f>BN40+CA40+BN41+CA41</f>
        <v>5525500</v>
      </c>
      <c r="BO42" s="1282"/>
      <c r="BP42" s="1282"/>
      <c r="BQ42" s="1282"/>
      <c r="BR42" s="1282"/>
      <c r="BS42" s="1282"/>
      <c r="BT42" s="1282"/>
      <c r="BU42" s="1282"/>
      <c r="BV42" s="1282"/>
      <c r="BW42" s="1282"/>
      <c r="BX42" s="1282"/>
      <c r="BY42" s="1282"/>
      <c r="BZ42" s="1282"/>
      <c r="CA42" s="1282"/>
      <c r="CB42" s="1282"/>
      <c r="CC42" s="1282"/>
      <c r="CD42" s="1282"/>
      <c r="CE42" s="1282"/>
      <c r="CF42" s="1282"/>
      <c r="CG42" s="575" t="s">
        <v>56</v>
      </c>
      <c r="CH42" s="576"/>
      <c r="CI42" s="22"/>
      <c r="CJ42" s="22"/>
      <c r="CK42" s="22"/>
    </row>
    <row r="43" spans="2:89" ht="20.5" customHeight="1">
      <c r="B43" s="1350"/>
      <c r="C43" s="1350"/>
      <c r="D43" s="959" t="s">
        <v>454</v>
      </c>
      <c r="E43" s="959"/>
      <c r="F43" s="959"/>
      <c r="G43" s="959"/>
      <c r="H43" s="959"/>
      <c r="I43" s="959"/>
      <c r="J43" s="583"/>
      <c r="K43" s="755" t="s">
        <v>466</v>
      </c>
      <c r="L43" s="985"/>
      <c r="M43" s="985"/>
      <c r="N43" s="985"/>
      <c r="O43" s="985"/>
      <c r="P43" s="985"/>
      <c r="Q43" s="985"/>
      <c r="R43" s="756"/>
      <c r="S43" s="998" t="str">
        <f>IF(実績報告入力シート!H37="","",実績報告入力シート!H37)</f>
        <v/>
      </c>
      <c r="T43" s="999"/>
      <c r="U43" s="999"/>
      <c r="V43" s="999"/>
      <c r="W43" s="999"/>
      <c r="X43" s="999"/>
      <c r="Y43" s="999"/>
      <c r="Z43" s="999"/>
      <c r="AA43" s="999"/>
      <c r="AB43" s="999"/>
      <c r="AC43" s="999"/>
      <c r="AD43" s="999"/>
      <c r="AE43" s="999"/>
      <c r="AF43" s="999"/>
      <c r="AG43" s="999"/>
      <c r="AH43" s="999"/>
      <c r="AI43" s="999"/>
      <c r="AJ43" s="999"/>
      <c r="AK43" s="999"/>
      <c r="AL43" s="999"/>
      <c r="AM43" s="999"/>
      <c r="AN43" s="999"/>
      <c r="AO43" s="999"/>
      <c r="AP43" s="1000"/>
      <c r="AT43" s="1285"/>
      <c r="AU43" s="1286"/>
      <c r="AV43" s="958" t="s">
        <v>454</v>
      </c>
      <c r="AW43" s="959"/>
      <c r="AX43" s="959"/>
      <c r="AY43" s="959"/>
      <c r="AZ43" s="959"/>
      <c r="BA43" s="959"/>
      <c r="BB43" s="583"/>
      <c r="BC43" s="755" t="s">
        <v>466</v>
      </c>
      <c r="BD43" s="985"/>
      <c r="BE43" s="985"/>
      <c r="BF43" s="985"/>
      <c r="BG43" s="985"/>
      <c r="BH43" s="985"/>
      <c r="BI43" s="985"/>
      <c r="BJ43" s="756"/>
      <c r="BK43" s="998" t="s">
        <v>771</v>
      </c>
      <c r="BL43" s="999"/>
      <c r="BM43" s="999"/>
      <c r="BN43" s="999"/>
      <c r="BO43" s="999"/>
      <c r="BP43" s="999"/>
      <c r="BQ43" s="999"/>
      <c r="BR43" s="999"/>
      <c r="BS43" s="999"/>
      <c r="BT43" s="999"/>
      <c r="BU43" s="999"/>
      <c r="BV43" s="999"/>
      <c r="BW43" s="999"/>
      <c r="BX43" s="999"/>
      <c r="BY43" s="999"/>
      <c r="BZ43" s="999"/>
      <c r="CA43" s="999"/>
      <c r="CB43" s="999"/>
      <c r="CC43" s="999"/>
      <c r="CD43" s="999"/>
      <c r="CE43" s="999"/>
      <c r="CF43" s="999"/>
      <c r="CG43" s="999"/>
      <c r="CH43" s="1000"/>
    </row>
    <row r="44" spans="2:89" ht="20.5" customHeight="1">
      <c r="B44" s="1350"/>
      <c r="C44" s="1350"/>
      <c r="D44" s="1138"/>
      <c r="E44" s="1138"/>
      <c r="F44" s="1138"/>
      <c r="G44" s="1138"/>
      <c r="H44" s="1138"/>
      <c r="I44" s="1138"/>
      <c r="J44" s="1165"/>
      <c r="K44" s="1142" t="s">
        <v>467</v>
      </c>
      <c r="L44" s="1143"/>
      <c r="M44" s="1143"/>
      <c r="N44" s="1143"/>
      <c r="O44" s="1143"/>
      <c r="P44" s="1143"/>
      <c r="Q44" s="1143"/>
      <c r="R44" s="1144"/>
      <c r="S44" s="1009" t="str">
        <f>IF(実績報告入力シート!H38="","",実績報告入力シート!H38)</f>
        <v/>
      </c>
      <c r="T44" s="1010"/>
      <c r="U44" s="1010"/>
      <c r="V44" s="1010"/>
      <c r="W44" s="1010"/>
      <c r="X44" s="1010"/>
      <c r="Y44" s="1010"/>
      <c r="Z44" s="1010"/>
      <c r="AA44" s="1010"/>
      <c r="AB44" s="1010"/>
      <c r="AC44" s="1010"/>
      <c r="AD44" s="1010"/>
      <c r="AE44" s="1010"/>
      <c r="AF44" s="1010"/>
      <c r="AG44" s="1010"/>
      <c r="AH44" s="1010"/>
      <c r="AI44" s="1010"/>
      <c r="AJ44" s="1010"/>
      <c r="AK44" s="1010"/>
      <c r="AL44" s="1010"/>
      <c r="AM44" s="1010"/>
      <c r="AN44" s="1010"/>
      <c r="AO44" s="1010"/>
      <c r="AP44" s="1011"/>
      <c r="AT44" s="1285"/>
      <c r="AU44" s="1286"/>
      <c r="AV44" s="1137"/>
      <c r="AW44" s="1138"/>
      <c r="AX44" s="1138"/>
      <c r="AY44" s="1138"/>
      <c r="AZ44" s="1138"/>
      <c r="BA44" s="1138"/>
      <c r="BB44" s="1165"/>
      <c r="BC44" s="1142" t="s">
        <v>467</v>
      </c>
      <c r="BD44" s="1143"/>
      <c r="BE44" s="1143"/>
      <c r="BF44" s="1143"/>
      <c r="BG44" s="1143"/>
      <c r="BH44" s="1143"/>
      <c r="BI44" s="1143"/>
      <c r="BJ44" s="1144"/>
      <c r="BK44" s="1009" t="s">
        <v>772</v>
      </c>
      <c r="BL44" s="1010"/>
      <c r="BM44" s="1010"/>
      <c r="BN44" s="1010"/>
      <c r="BO44" s="1010"/>
      <c r="BP44" s="1010"/>
      <c r="BQ44" s="1010"/>
      <c r="BR44" s="1010"/>
      <c r="BS44" s="1010"/>
      <c r="BT44" s="1010"/>
      <c r="BU44" s="1010"/>
      <c r="BV44" s="1010"/>
      <c r="BW44" s="1010"/>
      <c r="BX44" s="1010"/>
      <c r="BY44" s="1010"/>
      <c r="BZ44" s="1010"/>
      <c r="CA44" s="1010"/>
      <c r="CB44" s="1010"/>
      <c r="CC44" s="1010"/>
      <c r="CD44" s="1010"/>
      <c r="CE44" s="1010"/>
      <c r="CF44" s="1010"/>
      <c r="CG44" s="1010"/>
      <c r="CH44" s="1011"/>
    </row>
    <row r="45" spans="2:89" ht="27" customHeight="1">
      <c r="B45" s="1350"/>
      <c r="C45" s="1350"/>
      <c r="D45" s="1138"/>
      <c r="E45" s="1138"/>
      <c r="F45" s="1138"/>
      <c r="G45" s="1138"/>
      <c r="H45" s="1138"/>
      <c r="I45" s="1138"/>
      <c r="J45" s="1165"/>
      <c r="K45" s="1270" t="s">
        <v>542</v>
      </c>
      <c r="L45" s="1149"/>
      <c r="M45" s="1149"/>
      <c r="N45" s="1149"/>
      <c r="O45" s="1149"/>
      <c r="P45" s="1149"/>
      <c r="Q45" s="1149"/>
      <c r="R45" s="1150"/>
      <c r="S45" s="1271" t="str">
        <f>IF(実績報告入力シート!H39="","",実績報告入力シート!H39)</f>
        <v/>
      </c>
      <c r="T45" s="1272"/>
      <c r="U45" s="1272"/>
      <c r="V45" s="1272"/>
      <c r="W45" s="1272"/>
      <c r="X45" s="1272"/>
      <c r="Y45" s="1272"/>
      <c r="Z45" s="1272"/>
      <c r="AA45" s="1272"/>
      <c r="AB45" s="1272"/>
      <c r="AC45" s="1272"/>
      <c r="AD45" s="1272"/>
      <c r="AE45" s="1272"/>
      <c r="AF45" s="1272"/>
      <c r="AG45" s="1272"/>
      <c r="AH45" s="1272"/>
      <c r="AI45" s="1272"/>
      <c r="AJ45" s="1272"/>
      <c r="AK45" s="1262" t="str">
        <f>IF(実績報告入力シート!O39="","",実績報告入力シート!O39)</f>
        <v/>
      </c>
      <c r="AL45" s="1262"/>
      <c r="AM45" s="1262"/>
      <c r="AN45" s="1262"/>
      <c r="AO45" s="1262"/>
      <c r="AP45" s="1263"/>
      <c r="AQ45" s="22"/>
      <c r="AR45" s="22"/>
      <c r="AT45" s="1285"/>
      <c r="AU45" s="1286"/>
      <c r="AV45" s="1137"/>
      <c r="AW45" s="1138"/>
      <c r="AX45" s="1138"/>
      <c r="AY45" s="1138"/>
      <c r="AZ45" s="1138"/>
      <c r="BA45" s="1138"/>
      <c r="BB45" s="1165"/>
      <c r="BC45" s="1270" t="s">
        <v>542</v>
      </c>
      <c r="BD45" s="1149"/>
      <c r="BE45" s="1149"/>
      <c r="BF45" s="1149"/>
      <c r="BG45" s="1149"/>
      <c r="BH45" s="1149"/>
      <c r="BI45" s="1149"/>
      <c r="BJ45" s="1150"/>
      <c r="BK45" s="1271">
        <v>200</v>
      </c>
      <c r="BL45" s="1272"/>
      <c r="BM45" s="1272"/>
      <c r="BN45" s="1272"/>
      <c r="BO45" s="1272"/>
      <c r="BP45" s="1272"/>
      <c r="BQ45" s="1272"/>
      <c r="BR45" s="1272"/>
      <c r="BS45" s="1272"/>
      <c r="BT45" s="1272"/>
      <c r="BU45" s="1272"/>
      <c r="BV45" s="1272"/>
      <c r="BW45" s="1272"/>
      <c r="BX45" s="1272"/>
      <c r="BY45" s="1272"/>
      <c r="BZ45" s="1272"/>
      <c r="CA45" s="1272"/>
      <c r="CB45" s="1272"/>
      <c r="CC45" s="1262" t="s">
        <v>773</v>
      </c>
      <c r="CD45" s="1262"/>
      <c r="CE45" s="1262"/>
      <c r="CF45" s="1262"/>
      <c r="CG45" s="1262"/>
      <c r="CH45" s="1263"/>
      <c r="CI45" s="22"/>
      <c r="CJ45" s="22"/>
      <c r="CK45" s="22"/>
    </row>
    <row r="46" spans="2:89" ht="24.5" customHeight="1">
      <c r="B46" s="1350"/>
      <c r="C46" s="1350"/>
      <c r="D46" s="960"/>
      <c r="E46" s="960"/>
      <c r="F46" s="960"/>
      <c r="G46" s="960"/>
      <c r="H46" s="960"/>
      <c r="I46" s="960"/>
      <c r="J46" s="584"/>
      <c r="K46" s="927" t="s">
        <v>384</v>
      </c>
      <c r="L46" s="945"/>
      <c r="M46" s="945"/>
      <c r="N46" s="945"/>
      <c r="O46" s="945"/>
      <c r="P46" s="945"/>
      <c r="Q46" s="945"/>
      <c r="R46" s="1151"/>
      <c r="S46" s="1264" t="str">
        <f>IF(実績報告入力シート!H40="","",実績報告入力シート!H40)</f>
        <v/>
      </c>
      <c r="T46" s="1265"/>
      <c r="U46" s="1265"/>
      <c r="V46" s="1265"/>
      <c r="W46" s="1265"/>
      <c r="X46" s="1265"/>
      <c r="Y46" s="1265"/>
      <c r="Z46" s="1265"/>
      <c r="AA46" s="1265"/>
      <c r="AB46" s="1265"/>
      <c r="AC46" s="1265"/>
      <c r="AD46" s="1265"/>
      <c r="AE46" s="1265"/>
      <c r="AF46" s="1265"/>
      <c r="AG46" s="1265"/>
      <c r="AH46" s="1265"/>
      <c r="AI46" s="1265"/>
      <c r="AJ46" s="1265"/>
      <c r="AK46" s="1265"/>
      <c r="AL46" s="1265"/>
      <c r="AM46" s="1265"/>
      <c r="AN46" s="1265"/>
      <c r="AO46" s="1265"/>
      <c r="AP46" s="1266"/>
      <c r="AQ46" s="22"/>
      <c r="AR46" s="22"/>
      <c r="AT46" s="1287"/>
      <c r="AU46" s="1288"/>
      <c r="AV46" s="760"/>
      <c r="AW46" s="960"/>
      <c r="AX46" s="960"/>
      <c r="AY46" s="960"/>
      <c r="AZ46" s="960"/>
      <c r="BA46" s="960"/>
      <c r="BB46" s="584"/>
      <c r="BC46" s="927" t="s">
        <v>384</v>
      </c>
      <c r="BD46" s="945"/>
      <c r="BE46" s="945"/>
      <c r="BF46" s="945"/>
      <c r="BG46" s="945"/>
      <c r="BH46" s="945"/>
      <c r="BI46" s="945"/>
      <c r="BJ46" s="1151"/>
      <c r="BK46" s="1264" t="str">
        <f>IF(実績報告入力シート!AY40="","",実績報告入力シート!AY40)</f>
        <v/>
      </c>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6"/>
      <c r="CI46" s="22"/>
      <c r="CJ46" s="22"/>
      <c r="CK46" s="22"/>
    </row>
    <row r="47" spans="2:89" ht="20" customHeight="1">
      <c r="B47" s="1283" t="s">
        <v>582</v>
      </c>
      <c r="C47" s="1284"/>
      <c r="D47" s="573" t="s">
        <v>433</v>
      </c>
      <c r="E47" s="573"/>
      <c r="F47" s="573"/>
      <c r="G47" s="573"/>
      <c r="H47" s="573"/>
      <c r="I47" s="573"/>
      <c r="J47" s="573"/>
      <c r="K47" s="1267" t="str">
        <f>IF(実績報告入力シート!E41="","",実績報告入力シート!E41)</f>
        <v/>
      </c>
      <c r="L47" s="1268"/>
      <c r="M47" s="1268"/>
      <c r="N47" s="1268"/>
      <c r="O47" s="1268"/>
      <c r="P47" s="1268"/>
      <c r="Q47" s="1268"/>
      <c r="R47" s="1268"/>
      <c r="S47" s="1268"/>
      <c r="T47" s="1268"/>
      <c r="U47" s="1268"/>
      <c r="V47" s="1268"/>
      <c r="W47" s="1268"/>
      <c r="X47" s="1268"/>
      <c r="Y47" s="1268"/>
      <c r="Z47" s="1268"/>
      <c r="AA47" s="1268"/>
      <c r="AB47" s="1268"/>
      <c r="AC47" s="1269"/>
      <c r="AQ47" s="22"/>
      <c r="AR47" s="22"/>
      <c r="AT47" s="1283" t="s">
        <v>582</v>
      </c>
      <c r="AU47" s="1284"/>
      <c r="AV47" s="644" t="s">
        <v>433</v>
      </c>
      <c r="AW47" s="575"/>
      <c r="AX47" s="575"/>
      <c r="AY47" s="575"/>
      <c r="AZ47" s="575"/>
      <c r="BA47" s="575"/>
      <c r="BB47" s="576"/>
      <c r="BC47" s="1267">
        <v>45688</v>
      </c>
      <c r="BD47" s="1268"/>
      <c r="BE47" s="1268"/>
      <c r="BF47" s="1268"/>
      <c r="BG47" s="1268"/>
      <c r="BH47" s="1268"/>
      <c r="BI47" s="1268"/>
      <c r="BJ47" s="1268"/>
      <c r="BK47" s="1268"/>
      <c r="BL47" s="1268"/>
      <c r="BM47" s="1268"/>
      <c r="BN47" s="1268"/>
      <c r="BO47" s="1268"/>
      <c r="BP47" s="1268"/>
      <c r="BQ47" s="1268"/>
      <c r="BR47" s="1268"/>
      <c r="BS47" s="1268"/>
      <c r="BT47" s="1268"/>
      <c r="BU47" s="1269"/>
      <c r="CI47" s="22"/>
      <c r="CJ47" s="22"/>
      <c r="CK47" s="22"/>
    </row>
    <row r="48" spans="2:89" ht="23" customHeight="1">
      <c r="B48" s="1285"/>
      <c r="C48" s="1286"/>
      <c r="D48" s="959" t="s">
        <v>600</v>
      </c>
      <c r="E48" s="959"/>
      <c r="F48" s="959"/>
      <c r="G48" s="959"/>
      <c r="H48" s="959"/>
      <c r="I48" s="959"/>
      <c r="J48" s="959"/>
      <c r="K48" s="755" t="s">
        <v>540</v>
      </c>
      <c r="L48" s="985"/>
      <c r="M48" s="985"/>
      <c r="N48" s="985"/>
      <c r="O48" s="985"/>
      <c r="P48" s="756"/>
      <c r="Q48" s="1351" t="s">
        <v>417</v>
      </c>
      <c r="R48" s="1352"/>
      <c r="S48" s="1352"/>
      <c r="T48" s="1352"/>
      <c r="U48" s="1353"/>
      <c r="V48" s="1354" t="str">
        <f>IF(実績報告入力シート!I42="","",実績報告入力シート!I42)</f>
        <v/>
      </c>
      <c r="W48" s="1355" t="str">
        <f>IF(実績報告入力シート!Q42="","",実績報告入力シート!Q42)</f>
        <v/>
      </c>
      <c r="X48" s="1355" t="str">
        <f>IF(実績報告入力シート!R42="","",実績報告入力シート!R42)</f>
        <v/>
      </c>
      <c r="Y48" s="1355" t="str">
        <f>IF(実績報告入力シート!S42="","",実績報告入力シート!S42)</f>
        <v/>
      </c>
      <c r="Z48" s="1355" t="str">
        <f>IF(実績報告入力シート!T42="","",実績報告入力シート!T42)</f>
        <v/>
      </c>
      <c r="AA48" s="1356" t="e">
        <f>IF(実績報告入力シート!#REF!="","",実績報告入力シート!#REF!)</f>
        <v>#REF!</v>
      </c>
      <c r="AB48" s="1357" t="s">
        <v>56</v>
      </c>
      <c r="AC48" s="1358"/>
      <c r="AD48" s="958" t="s">
        <v>392</v>
      </c>
      <c r="AE48" s="921"/>
      <c r="AF48" s="921"/>
      <c r="AG48" s="921"/>
      <c r="AH48" s="1359"/>
      <c r="AI48" s="1333" t="str">
        <f>IF(実績報告入力シート!N42="","",実績報告入力シート!N42)</f>
        <v/>
      </c>
      <c r="AJ48" s="1333" t="e">
        <f>IF(実績報告入力シート!#REF!="","",実績報告入力シート!#REF!)</f>
        <v>#REF!</v>
      </c>
      <c r="AK48" s="1333" t="e">
        <f>IF(実績報告入力シート!#REF!="","",実績報告入力シート!#REF!)</f>
        <v>#REF!</v>
      </c>
      <c r="AL48" s="1333" t="e">
        <f>IF(実績報告入力シート!#REF!="","",実績報告入力シート!#REF!)</f>
        <v>#REF!</v>
      </c>
      <c r="AM48" s="1333" t="e">
        <f>IF(実績報告入力シート!#REF!="","",実績報告入力シート!#REF!)</f>
        <v>#REF!</v>
      </c>
      <c r="AN48" s="1333" t="e">
        <f>IF(実績報告入力シート!#REF!="","",実績報告入力シート!#REF!)</f>
        <v>#REF!</v>
      </c>
      <c r="AO48" s="921" t="s">
        <v>56</v>
      </c>
      <c r="AP48" s="922"/>
      <c r="AT48" s="1285"/>
      <c r="AU48" s="1286"/>
      <c r="AV48" s="958" t="s">
        <v>600</v>
      </c>
      <c r="AW48" s="959"/>
      <c r="AX48" s="959"/>
      <c r="AY48" s="959"/>
      <c r="AZ48" s="959"/>
      <c r="BA48" s="959"/>
      <c r="BB48" s="583"/>
      <c r="BC48" s="755" t="s">
        <v>540</v>
      </c>
      <c r="BD48" s="985"/>
      <c r="BE48" s="985"/>
      <c r="BF48" s="985"/>
      <c r="BG48" s="985"/>
      <c r="BH48" s="756"/>
      <c r="BI48" s="755" t="s">
        <v>417</v>
      </c>
      <c r="BJ48" s="985"/>
      <c r="BK48" s="985"/>
      <c r="BL48" s="985"/>
      <c r="BM48" s="986"/>
      <c r="BN48" s="1277">
        <v>500000</v>
      </c>
      <c r="BO48" s="1278"/>
      <c r="BP48" s="1278"/>
      <c r="BQ48" s="1278"/>
      <c r="BR48" s="1278"/>
      <c r="BS48" s="1278"/>
      <c r="BT48" s="929" t="s">
        <v>56</v>
      </c>
      <c r="BU48" s="768"/>
      <c r="BV48" s="755" t="s">
        <v>392</v>
      </c>
      <c r="BW48" s="985"/>
      <c r="BX48" s="985"/>
      <c r="BY48" s="985"/>
      <c r="BZ48" s="986"/>
      <c r="CA48" s="1277">
        <v>1000000</v>
      </c>
      <c r="CB48" s="1278"/>
      <c r="CC48" s="1278"/>
      <c r="CD48" s="1278"/>
      <c r="CE48" s="1278"/>
      <c r="CF48" s="1278"/>
      <c r="CG48" s="929" t="s">
        <v>56</v>
      </c>
      <c r="CH48" s="768"/>
    </row>
    <row r="49" spans="2:89" ht="25" customHeight="1">
      <c r="B49" s="1285"/>
      <c r="C49" s="1286"/>
      <c r="D49" s="1138"/>
      <c r="E49" s="1138"/>
      <c r="F49" s="1138"/>
      <c r="G49" s="1138"/>
      <c r="H49" s="1138"/>
      <c r="I49" s="1138"/>
      <c r="J49" s="1138"/>
      <c r="K49" s="1334" t="s">
        <v>452</v>
      </c>
      <c r="L49" s="1335"/>
      <c r="M49" s="1335"/>
      <c r="N49" s="1335"/>
      <c r="O49" s="1335"/>
      <c r="P49" s="1336"/>
      <c r="Q49" s="1337" t="s">
        <v>418</v>
      </c>
      <c r="R49" s="1338"/>
      <c r="S49" s="1338"/>
      <c r="T49" s="1338"/>
      <c r="U49" s="1339"/>
      <c r="V49" s="1340" t="str">
        <f>IF(実績報告入力シート!I43="","",実績報告入力シート!I43)</f>
        <v/>
      </c>
      <c r="W49" s="1341" t="str">
        <f>IF(実績報告入力シート!Q43="","",実績報告入力シート!Q43)</f>
        <v/>
      </c>
      <c r="X49" s="1341" t="str">
        <f>IF(実績報告入力シート!R43="","",実績報告入力シート!R43)</f>
        <v/>
      </c>
      <c r="Y49" s="1341" t="str">
        <f>IF(実績報告入力シート!S43="","",実績報告入力シート!S43)</f>
        <v/>
      </c>
      <c r="Z49" s="1341" t="str">
        <f>IF(実績報告入力シート!T43="","",実績報告入力シート!T43)</f>
        <v/>
      </c>
      <c r="AA49" s="1342" t="e">
        <f>IF(実績報告入力シート!#REF!="","",実績報告入力シート!#REF!)</f>
        <v>#REF!</v>
      </c>
      <c r="AB49" s="1343" t="s">
        <v>56</v>
      </c>
      <c r="AC49" s="1344"/>
      <c r="AD49" s="1345" t="s">
        <v>419</v>
      </c>
      <c r="AE49" s="1346"/>
      <c r="AF49" s="1346"/>
      <c r="AG49" s="1346"/>
      <c r="AH49" s="1347"/>
      <c r="AI49" s="1348" t="str">
        <f>IF(実績報告入力シート!N43="","",実績報告入力シート!N43)</f>
        <v/>
      </c>
      <c r="AJ49" s="1348" t="e">
        <f>IF(実績報告入力シート!#REF!="","",実績報告入力シート!#REF!)</f>
        <v>#REF!</v>
      </c>
      <c r="AK49" s="1348" t="e">
        <f>IF(実績報告入力シート!#REF!="","",実績報告入力シート!#REF!)</f>
        <v>#REF!</v>
      </c>
      <c r="AL49" s="1348" t="e">
        <f>IF(実績報告入力シート!#REF!="","",実績報告入力シート!#REF!)</f>
        <v>#REF!</v>
      </c>
      <c r="AM49" s="1348" t="e">
        <f>IF(実績報告入力シート!#REF!="","",実績報告入力シート!#REF!)</f>
        <v>#REF!</v>
      </c>
      <c r="AN49" s="1348" t="e">
        <f>IF(実績報告入力シート!#REF!="","",実績報告入力シート!#REF!)</f>
        <v>#REF!</v>
      </c>
      <c r="AO49" s="1346" t="s">
        <v>56</v>
      </c>
      <c r="AP49" s="1349"/>
      <c r="AT49" s="1285"/>
      <c r="AU49" s="1286"/>
      <c r="AV49" s="1137"/>
      <c r="AW49" s="1138"/>
      <c r="AX49" s="1138"/>
      <c r="AY49" s="1138"/>
      <c r="AZ49" s="1138"/>
      <c r="BA49" s="1138"/>
      <c r="BB49" s="1165"/>
      <c r="BC49" s="966" t="s">
        <v>452</v>
      </c>
      <c r="BD49" s="967"/>
      <c r="BE49" s="967"/>
      <c r="BF49" s="967"/>
      <c r="BG49" s="967"/>
      <c r="BH49" s="1279"/>
      <c r="BI49" s="966" t="s">
        <v>418</v>
      </c>
      <c r="BJ49" s="967"/>
      <c r="BK49" s="967"/>
      <c r="BL49" s="967"/>
      <c r="BM49" s="968"/>
      <c r="BN49" s="1273">
        <v>1250000</v>
      </c>
      <c r="BO49" s="1274"/>
      <c r="BP49" s="1274"/>
      <c r="BQ49" s="1274"/>
      <c r="BR49" s="1274"/>
      <c r="BS49" s="1274"/>
      <c r="BT49" s="912" t="s">
        <v>56</v>
      </c>
      <c r="BU49" s="776"/>
      <c r="BV49" s="927" t="s">
        <v>419</v>
      </c>
      <c r="BW49" s="945"/>
      <c r="BX49" s="945"/>
      <c r="BY49" s="945"/>
      <c r="BZ49" s="946"/>
      <c r="CA49" s="1273">
        <v>1000000</v>
      </c>
      <c r="CB49" s="1274"/>
      <c r="CC49" s="1274"/>
      <c r="CD49" s="1274"/>
      <c r="CE49" s="1274"/>
      <c r="CF49" s="1274"/>
      <c r="CG49" s="912" t="s">
        <v>56</v>
      </c>
      <c r="CH49" s="776"/>
    </row>
    <row r="50" spans="2:89" ht="22" customHeight="1">
      <c r="B50" s="1285"/>
      <c r="C50" s="1286"/>
      <c r="D50" s="960"/>
      <c r="E50" s="960"/>
      <c r="F50" s="960"/>
      <c r="G50" s="960"/>
      <c r="H50" s="960"/>
      <c r="I50" s="960"/>
      <c r="J50" s="960"/>
      <c r="K50" s="644" t="s">
        <v>601</v>
      </c>
      <c r="L50" s="575"/>
      <c r="M50" s="575"/>
      <c r="N50" s="575"/>
      <c r="O50" s="575"/>
      <c r="P50" s="575"/>
      <c r="Q50" s="575"/>
      <c r="R50" s="575"/>
      <c r="S50" s="575"/>
      <c r="T50" s="575"/>
      <c r="U50" s="1280"/>
      <c r="V50" s="1281">
        <f>IF(実績報告入力シート!H44="","",実績報告入力シート!H44)</f>
        <v>0</v>
      </c>
      <c r="W50" s="1282"/>
      <c r="X50" s="1282"/>
      <c r="Y50" s="1282"/>
      <c r="Z50" s="1282"/>
      <c r="AA50" s="1282"/>
      <c r="AB50" s="1282"/>
      <c r="AC50" s="1282"/>
      <c r="AD50" s="1282"/>
      <c r="AE50" s="1282"/>
      <c r="AF50" s="1282"/>
      <c r="AG50" s="1282"/>
      <c r="AH50" s="1282"/>
      <c r="AI50" s="1282"/>
      <c r="AJ50" s="1282"/>
      <c r="AK50" s="1282"/>
      <c r="AL50" s="1282"/>
      <c r="AM50" s="1282"/>
      <c r="AN50" s="1282"/>
      <c r="AO50" s="575" t="s">
        <v>56</v>
      </c>
      <c r="AP50" s="576"/>
      <c r="AQ50" s="22"/>
      <c r="AR50" s="22"/>
      <c r="AT50" s="1285"/>
      <c r="AU50" s="1286"/>
      <c r="AV50" s="760"/>
      <c r="AW50" s="960"/>
      <c r="AX50" s="960"/>
      <c r="AY50" s="960"/>
      <c r="AZ50" s="960"/>
      <c r="BA50" s="960"/>
      <c r="BB50" s="584"/>
      <c r="BC50" s="644" t="s">
        <v>601</v>
      </c>
      <c r="BD50" s="575"/>
      <c r="BE50" s="575"/>
      <c r="BF50" s="575"/>
      <c r="BG50" s="575"/>
      <c r="BH50" s="575"/>
      <c r="BI50" s="575"/>
      <c r="BJ50" s="575"/>
      <c r="BK50" s="575"/>
      <c r="BL50" s="575"/>
      <c r="BM50" s="1280"/>
      <c r="BN50" s="1281">
        <v>3750000</v>
      </c>
      <c r="BO50" s="1282"/>
      <c r="BP50" s="1282"/>
      <c r="BQ50" s="1282"/>
      <c r="BR50" s="1282"/>
      <c r="BS50" s="1282"/>
      <c r="BT50" s="1282"/>
      <c r="BU50" s="1282"/>
      <c r="BV50" s="1282"/>
      <c r="BW50" s="1282"/>
      <c r="BX50" s="1282"/>
      <c r="BY50" s="1282"/>
      <c r="BZ50" s="1282"/>
      <c r="CA50" s="1282"/>
      <c r="CB50" s="1282"/>
      <c r="CC50" s="1282"/>
      <c r="CD50" s="1282"/>
      <c r="CE50" s="1282"/>
      <c r="CF50" s="1282"/>
      <c r="CG50" s="575" t="s">
        <v>56</v>
      </c>
      <c r="CH50" s="576"/>
      <c r="CI50" s="22"/>
      <c r="CJ50" s="22"/>
      <c r="CK50" s="22"/>
    </row>
    <row r="51" spans="2:89" ht="20.5" customHeight="1">
      <c r="B51" s="1285"/>
      <c r="C51" s="1286"/>
      <c r="D51" s="959" t="s">
        <v>454</v>
      </c>
      <c r="E51" s="959"/>
      <c r="F51" s="959"/>
      <c r="G51" s="959"/>
      <c r="H51" s="959"/>
      <c r="I51" s="959"/>
      <c r="J51" s="583"/>
      <c r="K51" s="755" t="s">
        <v>466</v>
      </c>
      <c r="L51" s="985"/>
      <c r="M51" s="985"/>
      <c r="N51" s="985"/>
      <c r="O51" s="985"/>
      <c r="P51" s="985"/>
      <c r="Q51" s="985"/>
      <c r="R51" s="756"/>
      <c r="S51" s="998" t="str">
        <f>IF(実績報告入力シート!H45="","",実績報告入力シート!H45)</f>
        <v/>
      </c>
      <c r="T51" s="999"/>
      <c r="U51" s="999"/>
      <c r="V51" s="999"/>
      <c r="W51" s="999"/>
      <c r="X51" s="999"/>
      <c r="Y51" s="999"/>
      <c r="Z51" s="999"/>
      <c r="AA51" s="999"/>
      <c r="AB51" s="999"/>
      <c r="AC51" s="999"/>
      <c r="AD51" s="999"/>
      <c r="AE51" s="999"/>
      <c r="AF51" s="999"/>
      <c r="AG51" s="999"/>
      <c r="AH51" s="999"/>
      <c r="AI51" s="999"/>
      <c r="AJ51" s="999"/>
      <c r="AK51" s="999"/>
      <c r="AL51" s="999"/>
      <c r="AM51" s="999"/>
      <c r="AN51" s="999"/>
      <c r="AO51" s="999"/>
      <c r="AP51" s="1000"/>
      <c r="AT51" s="1285"/>
      <c r="AU51" s="1286"/>
      <c r="AV51" s="958" t="s">
        <v>454</v>
      </c>
      <c r="AW51" s="959"/>
      <c r="AX51" s="959"/>
      <c r="AY51" s="959"/>
      <c r="AZ51" s="959"/>
      <c r="BA51" s="959"/>
      <c r="BB51" s="583"/>
      <c r="BC51" s="755" t="s">
        <v>466</v>
      </c>
      <c r="BD51" s="985"/>
      <c r="BE51" s="985"/>
      <c r="BF51" s="985"/>
      <c r="BG51" s="985"/>
      <c r="BH51" s="985"/>
      <c r="BI51" s="985"/>
      <c r="BJ51" s="756"/>
      <c r="BK51" s="998" t="s">
        <v>774</v>
      </c>
      <c r="BL51" s="999"/>
      <c r="BM51" s="999"/>
      <c r="BN51" s="999"/>
      <c r="BO51" s="999"/>
      <c r="BP51" s="999"/>
      <c r="BQ51" s="999"/>
      <c r="BR51" s="999"/>
      <c r="BS51" s="999"/>
      <c r="BT51" s="999"/>
      <c r="BU51" s="999"/>
      <c r="BV51" s="999"/>
      <c r="BW51" s="999"/>
      <c r="BX51" s="999"/>
      <c r="BY51" s="999"/>
      <c r="BZ51" s="999"/>
      <c r="CA51" s="999"/>
      <c r="CB51" s="999"/>
      <c r="CC51" s="999"/>
      <c r="CD51" s="999"/>
      <c r="CE51" s="999"/>
      <c r="CF51" s="999"/>
      <c r="CG51" s="999"/>
      <c r="CH51" s="1000"/>
    </row>
    <row r="52" spans="2:89" ht="20.5" customHeight="1">
      <c r="B52" s="1285"/>
      <c r="C52" s="1286"/>
      <c r="D52" s="1138"/>
      <c r="E52" s="1138"/>
      <c r="F52" s="1138"/>
      <c r="G52" s="1138"/>
      <c r="H52" s="1138"/>
      <c r="I52" s="1138"/>
      <c r="J52" s="1165"/>
      <c r="K52" s="1142" t="s">
        <v>467</v>
      </c>
      <c r="L52" s="1143"/>
      <c r="M52" s="1143"/>
      <c r="N52" s="1143"/>
      <c r="O52" s="1143"/>
      <c r="P52" s="1143"/>
      <c r="Q52" s="1143"/>
      <c r="R52" s="1144"/>
      <c r="S52" s="1009" t="str">
        <f>IF(実績報告入力シート!H46="","",実績報告入力シート!H46)</f>
        <v/>
      </c>
      <c r="T52" s="1010"/>
      <c r="U52" s="1010"/>
      <c r="V52" s="1010"/>
      <c r="W52" s="1010"/>
      <c r="X52" s="1010"/>
      <c r="Y52" s="1010"/>
      <c r="Z52" s="1010"/>
      <c r="AA52" s="1010"/>
      <c r="AB52" s="1010"/>
      <c r="AC52" s="1010"/>
      <c r="AD52" s="1010"/>
      <c r="AE52" s="1010"/>
      <c r="AF52" s="1010"/>
      <c r="AG52" s="1010"/>
      <c r="AH52" s="1010"/>
      <c r="AI52" s="1010"/>
      <c r="AJ52" s="1010"/>
      <c r="AK52" s="1010"/>
      <c r="AL52" s="1010"/>
      <c r="AM52" s="1010"/>
      <c r="AN52" s="1010"/>
      <c r="AO52" s="1010"/>
      <c r="AP52" s="1011"/>
      <c r="AT52" s="1285"/>
      <c r="AU52" s="1286"/>
      <c r="AV52" s="1137"/>
      <c r="AW52" s="1138"/>
      <c r="AX52" s="1138"/>
      <c r="AY52" s="1138"/>
      <c r="AZ52" s="1138"/>
      <c r="BA52" s="1138"/>
      <c r="BB52" s="1165"/>
      <c r="BC52" s="1142" t="s">
        <v>467</v>
      </c>
      <c r="BD52" s="1143"/>
      <c r="BE52" s="1143"/>
      <c r="BF52" s="1143"/>
      <c r="BG52" s="1143"/>
      <c r="BH52" s="1143"/>
      <c r="BI52" s="1143"/>
      <c r="BJ52" s="1144"/>
      <c r="BK52" s="1009" t="s">
        <v>774</v>
      </c>
      <c r="BL52" s="1010"/>
      <c r="BM52" s="1010"/>
      <c r="BN52" s="1010"/>
      <c r="BO52" s="1010"/>
      <c r="BP52" s="1010"/>
      <c r="BQ52" s="1010"/>
      <c r="BR52" s="1010"/>
      <c r="BS52" s="1010"/>
      <c r="BT52" s="1010"/>
      <c r="BU52" s="1010"/>
      <c r="BV52" s="1010"/>
      <c r="BW52" s="1010"/>
      <c r="BX52" s="1010"/>
      <c r="BY52" s="1010"/>
      <c r="BZ52" s="1010"/>
      <c r="CA52" s="1010"/>
      <c r="CB52" s="1010"/>
      <c r="CC52" s="1010"/>
      <c r="CD52" s="1010"/>
      <c r="CE52" s="1010"/>
      <c r="CF52" s="1010"/>
      <c r="CG52" s="1010"/>
      <c r="CH52" s="1011"/>
    </row>
    <row r="53" spans="2:89" ht="27" customHeight="1">
      <c r="B53" s="1285"/>
      <c r="C53" s="1286"/>
      <c r="D53" s="1138"/>
      <c r="E53" s="1138"/>
      <c r="F53" s="1138"/>
      <c r="G53" s="1138"/>
      <c r="H53" s="1138"/>
      <c r="I53" s="1138"/>
      <c r="J53" s="1165"/>
      <c r="K53" s="1270" t="s">
        <v>542</v>
      </c>
      <c r="L53" s="1149"/>
      <c r="M53" s="1149"/>
      <c r="N53" s="1149"/>
      <c r="O53" s="1149"/>
      <c r="P53" s="1149"/>
      <c r="Q53" s="1149"/>
      <c r="R53" s="1150"/>
      <c r="S53" s="1271" t="str">
        <f>IF(実績報告入力シート!H47="","",実績報告入力シート!H47)</f>
        <v/>
      </c>
      <c r="T53" s="1272"/>
      <c r="U53" s="1272"/>
      <c r="V53" s="1272"/>
      <c r="W53" s="1272"/>
      <c r="X53" s="1272"/>
      <c r="Y53" s="1272"/>
      <c r="Z53" s="1272"/>
      <c r="AA53" s="1272"/>
      <c r="AB53" s="1272"/>
      <c r="AC53" s="1272"/>
      <c r="AD53" s="1272"/>
      <c r="AE53" s="1272"/>
      <c r="AF53" s="1272"/>
      <c r="AG53" s="1272"/>
      <c r="AH53" s="1272"/>
      <c r="AI53" s="1272"/>
      <c r="AJ53" s="1272"/>
      <c r="AK53" s="1262" t="str">
        <f>IF(実績報告入力シート!O47="","",実績報告入力シート!O47)</f>
        <v/>
      </c>
      <c r="AL53" s="1262"/>
      <c r="AM53" s="1262"/>
      <c r="AN53" s="1262"/>
      <c r="AO53" s="1262"/>
      <c r="AP53" s="1263"/>
      <c r="AQ53" s="22"/>
      <c r="AR53" s="22"/>
      <c r="AT53" s="1285"/>
      <c r="AU53" s="1286"/>
      <c r="AV53" s="1137"/>
      <c r="AW53" s="1138"/>
      <c r="AX53" s="1138"/>
      <c r="AY53" s="1138"/>
      <c r="AZ53" s="1138"/>
      <c r="BA53" s="1138"/>
      <c r="BB53" s="1165"/>
      <c r="BC53" s="1270" t="s">
        <v>542</v>
      </c>
      <c r="BD53" s="1149"/>
      <c r="BE53" s="1149"/>
      <c r="BF53" s="1149"/>
      <c r="BG53" s="1149"/>
      <c r="BH53" s="1149"/>
      <c r="BI53" s="1149"/>
      <c r="BJ53" s="1150"/>
      <c r="BK53" s="1271">
        <v>200</v>
      </c>
      <c r="BL53" s="1272"/>
      <c r="BM53" s="1272"/>
      <c r="BN53" s="1272"/>
      <c r="BO53" s="1272"/>
      <c r="BP53" s="1272"/>
      <c r="BQ53" s="1272"/>
      <c r="BR53" s="1272"/>
      <c r="BS53" s="1272"/>
      <c r="BT53" s="1272"/>
      <c r="BU53" s="1272"/>
      <c r="BV53" s="1272"/>
      <c r="BW53" s="1272"/>
      <c r="BX53" s="1272"/>
      <c r="BY53" s="1272"/>
      <c r="BZ53" s="1272"/>
      <c r="CA53" s="1272"/>
      <c r="CB53" s="1272"/>
      <c r="CC53" s="1262" t="s">
        <v>773</v>
      </c>
      <c r="CD53" s="1262"/>
      <c r="CE53" s="1262"/>
      <c r="CF53" s="1262"/>
      <c r="CG53" s="1262"/>
      <c r="CH53" s="1263"/>
      <c r="CI53" s="22"/>
      <c r="CJ53" s="22"/>
      <c r="CK53" s="22"/>
    </row>
    <row r="54" spans="2:89" ht="24.5" customHeight="1">
      <c r="B54" s="1287"/>
      <c r="C54" s="1288"/>
      <c r="D54" s="960"/>
      <c r="E54" s="960"/>
      <c r="F54" s="960"/>
      <c r="G54" s="960"/>
      <c r="H54" s="960"/>
      <c r="I54" s="960"/>
      <c r="J54" s="584"/>
      <c r="K54" s="927" t="s">
        <v>384</v>
      </c>
      <c r="L54" s="945"/>
      <c r="M54" s="945"/>
      <c r="N54" s="945"/>
      <c r="O54" s="945"/>
      <c r="P54" s="945"/>
      <c r="Q54" s="945"/>
      <c r="R54" s="1151"/>
      <c r="S54" s="1264" t="str">
        <f>IF(実績報告入力シート!H48="","",実績報告入力シート!H48)</f>
        <v/>
      </c>
      <c r="T54" s="1265"/>
      <c r="U54" s="1265"/>
      <c r="V54" s="1265"/>
      <c r="W54" s="1265"/>
      <c r="X54" s="1265"/>
      <c r="Y54" s="1265"/>
      <c r="Z54" s="1265"/>
      <c r="AA54" s="1265"/>
      <c r="AB54" s="1265"/>
      <c r="AC54" s="1265"/>
      <c r="AD54" s="1265"/>
      <c r="AE54" s="1265"/>
      <c r="AF54" s="1265"/>
      <c r="AG54" s="1265"/>
      <c r="AH54" s="1265"/>
      <c r="AI54" s="1265"/>
      <c r="AJ54" s="1265"/>
      <c r="AK54" s="1265"/>
      <c r="AL54" s="1265"/>
      <c r="AM54" s="1265"/>
      <c r="AN54" s="1265"/>
      <c r="AO54" s="1265"/>
      <c r="AP54" s="1266"/>
      <c r="AQ54" s="22"/>
      <c r="AR54" s="22"/>
      <c r="AT54" s="1287"/>
      <c r="AU54" s="1288"/>
      <c r="AV54" s="760"/>
      <c r="AW54" s="960"/>
      <c r="AX54" s="960"/>
      <c r="AY54" s="960"/>
      <c r="AZ54" s="960"/>
      <c r="BA54" s="960"/>
      <c r="BB54" s="584"/>
      <c r="BC54" s="927" t="s">
        <v>384</v>
      </c>
      <c r="BD54" s="945"/>
      <c r="BE54" s="945"/>
      <c r="BF54" s="945"/>
      <c r="BG54" s="945"/>
      <c r="BH54" s="945"/>
      <c r="BI54" s="945"/>
      <c r="BJ54" s="1151"/>
      <c r="BK54" s="1264" t="str">
        <f>IF(実績報告入力シート!AY48="","",実績報告入力シート!AY48)</f>
        <v/>
      </c>
      <c r="BL54" s="1265"/>
      <c r="BM54" s="1265"/>
      <c r="BN54" s="1265"/>
      <c r="BO54" s="1265"/>
      <c r="BP54" s="1265"/>
      <c r="BQ54" s="1265"/>
      <c r="BR54" s="1265"/>
      <c r="BS54" s="1265"/>
      <c r="BT54" s="1265"/>
      <c r="BU54" s="1265"/>
      <c r="BV54" s="1265"/>
      <c r="BW54" s="1265"/>
      <c r="BX54" s="1265"/>
      <c r="BY54" s="1265"/>
      <c r="BZ54" s="1265"/>
      <c r="CA54" s="1265"/>
      <c r="CB54" s="1265"/>
      <c r="CC54" s="1265"/>
      <c r="CD54" s="1265"/>
      <c r="CE54" s="1265"/>
      <c r="CF54" s="1265"/>
      <c r="CG54" s="1265"/>
      <c r="CH54" s="1266"/>
      <c r="CI54" s="22"/>
      <c r="CJ54" s="22"/>
      <c r="CK54" s="22"/>
    </row>
    <row r="55" spans="2:89" ht="20" customHeight="1">
      <c r="B55" s="1350" t="s">
        <v>591</v>
      </c>
      <c r="C55" s="1350"/>
      <c r="D55" s="573" t="s">
        <v>433</v>
      </c>
      <c r="E55" s="573"/>
      <c r="F55" s="573"/>
      <c r="G55" s="573"/>
      <c r="H55" s="573"/>
      <c r="I55" s="573"/>
      <c r="J55" s="573"/>
      <c r="K55" s="1267" t="str">
        <f>IF(実績報告入力シート!E49="","",実績報告入力シート!E49)</f>
        <v/>
      </c>
      <c r="L55" s="1268"/>
      <c r="M55" s="1268"/>
      <c r="N55" s="1268"/>
      <c r="O55" s="1268"/>
      <c r="P55" s="1268"/>
      <c r="Q55" s="1268"/>
      <c r="R55" s="1268"/>
      <c r="S55" s="1268"/>
      <c r="T55" s="1268"/>
      <c r="U55" s="1268"/>
      <c r="V55" s="1268"/>
      <c r="W55" s="1268"/>
      <c r="X55" s="1268"/>
      <c r="Y55" s="1268"/>
      <c r="Z55" s="1268"/>
      <c r="AA55" s="1268"/>
      <c r="AB55" s="1268"/>
      <c r="AC55" s="1269"/>
      <c r="AQ55" s="22"/>
      <c r="AR55" s="22"/>
      <c r="AT55" s="1283" t="s">
        <v>591</v>
      </c>
      <c r="AU55" s="1284"/>
      <c r="AV55" s="644" t="s">
        <v>433</v>
      </c>
      <c r="AW55" s="575"/>
      <c r="AX55" s="575"/>
      <c r="AY55" s="575"/>
      <c r="AZ55" s="575"/>
      <c r="BA55" s="575"/>
      <c r="BB55" s="576"/>
      <c r="BC55" s="1267" t="str">
        <f>IF(実績報告入力シート!AV49="","",実績報告入力シート!AV49)</f>
        <v/>
      </c>
      <c r="BD55" s="1268"/>
      <c r="BE55" s="1268"/>
      <c r="BF55" s="1268"/>
      <c r="BG55" s="1268"/>
      <c r="BH55" s="1268"/>
      <c r="BI55" s="1268"/>
      <c r="BJ55" s="1268"/>
      <c r="BK55" s="1268"/>
      <c r="BL55" s="1268"/>
      <c r="BM55" s="1268"/>
      <c r="BN55" s="1268"/>
      <c r="BO55" s="1268"/>
      <c r="BP55" s="1268"/>
      <c r="BQ55" s="1268"/>
      <c r="BR55" s="1268"/>
      <c r="BS55" s="1268"/>
      <c r="BT55" s="1268"/>
      <c r="BU55" s="1269"/>
      <c r="CI55" s="22"/>
      <c r="CJ55" s="22"/>
      <c r="CK55" s="22"/>
    </row>
    <row r="56" spans="2:89" ht="23" customHeight="1">
      <c r="B56" s="1350"/>
      <c r="C56" s="1350"/>
      <c r="D56" s="959" t="s">
        <v>600</v>
      </c>
      <c r="E56" s="959"/>
      <c r="F56" s="959"/>
      <c r="G56" s="959"/>
      <c r="H56" s="959"/>
      <c r="I56" s="959"/>
      <c r="J56" s="959"/>
      <c r="K56" s="755" t="s">
        <v>540</v>
      </c>
      <c r="L56" s="985"/>
      <c r="M56" s="985"/>
      <c r="N56" s="985"/>
      <c r="O56" s="985"/>
      <c r="P56" s="756"/>
      <c r="Q56" s="1351" t="s">
        <v>417</v>
      </c>
      <c r="R56" s="1352"/>
      <c r="S56" s="1352"/>
      <c r="T56" s="1352"/>
      <c r="U56" s="1353"/>
      <c r="V56" s="1354" t="str">
        <f>IF(実績報告入力シート!I50="","",実績報告入力シート!I50)</f>
        <v/>
      </c>
      <c r="W56" s="1355" t="str">
        <f>IF(実績報告入力シート!Q50="","",実績報告入力シート!Q50)</f>
        <v/>
      </c>
      <c r="X56" s="1355" t="str">
        <f>IF(実績報告入力シート!R50="","",実績報告入力シート!R50)</f>
        <v/>
      </c>
      <c r="Y56" s="1355" t="str">
        <f>IF(実績報告入力シート!S50="","",実績報告入力シート!S50)</f>
        <v/>
      </c>
      <c r="Z56" s="1355" t="str">
        <f>IF(実績報告入力シート!T50="","",実績報告入力シート!T50)</f>
        <v/>
      </c>
      <c r="AA56" s="1356" t="e">
        <f>IF(実績報告入力シート!#REF!="","",実績報告入力シート!#REF!)</f>
        <v>#REF!</v>
      </c>
      <c r="AB56" s="1357" t="s">
        <v>56</v>
      </c>
      <c r="AC56" s="1358"/>
      <c r="AD56" s="958" t="s">
        <v>392</v>
      </c>
      <c r="AE56" s="921"/>
      <c r="AF56" s="921"/>
      <c r="AG56" s="921"/>
      <c r="AH56" s="1359"/>
      <c r="AI56" s="1333" t="str">
        <f>IF(実績報告入力シート!N50="","",実績報告入力シート!N50)</f>
        <v/>
      </c>
      <c r="AJ56" s="1333" t="e">
        <f>IF(実績報告入力シート!#REF!="","",実績報告入力シート!#REF!)</f>
        <v>#REF!</v>
      </c>
      <c r="AK56" s="1333" t="e">
        <f>IF(実績報告入力シート!#REF!="","",実績報告入力シート!#REF!)</f>
        <v>#REF!</v>
      </c>
      <c r="AL56" s="1333" t="e">
        <f>IF(実績報告入力シート!#REF!="","",実績報告入力シート!#REF!)</f>
        <v>#REF!</v>
      </c>
      <c r="AM56" s="1333" t="e">
        <f>IF(実績報告入力シート!#REF!="","",実績報告入力シート!#REF!)</f>
        <v>#REF!</v>
      </c>
      <c r="AN56" s="1333" t="e">
        <f>IF(実績報告入力シート!#REF!="","",実績報告入力シート!#REF!)</f>
        <v>#REF!</v>
      </c>
      <c r="AO56" s="921" t="s">
        <v>56</v>
      </c>
      <c r="AP56" s="922"/>
      <c r="AT56" s="1285"/>
      <c r="AU56" s="1286"/>
      <c r="AV56" s="958" t="s">
        <v>600</v>
      </c>
      <c r="AW56" s="959"/>
      <c r="AX56" s="959"/>
      <c r="AY56" s="959"/>
      <c r="AZ56" s="959"/>
      <c r="BA56" s="959"/>
      <c r="BB56" s="583"/>
      <c r="BC56" s="755" t="s">
        <v>540</v>
      </c>
      <c r="BD56" s="985"/>
      <c r="BE56" s="985"/>
      <c r="BF56" s="985"/>
      <c r="BG56" s="985"/>
      <c r="BH56" s="756"/>
      <c r="BI56" s="755" t="s">
        <v>417</v>
      </c>
      <c r="BJ56" s="985"/>
      <c r="BK56" s="985"/>
      <c r="BL56" s="985"/>
      <c r="BM56" s="986"/>
      <c r="BN56" s="1277">
        <v>1400000</v>
      </c>
      <c r="BO56" s="1278"/>
      <c r="BP56" s="1278"/>
      <c r="BQ56" s="1278"/>
      <c r="BR56" s="1278"/>
      <c r="BS56" s="1278"/>
      <c r="BT56" s="929" t="s">
        <v>56</v>
      </c>
      <c r="BU56" s="768"/>
      <c r="BV56" s="755" t="s">
        <v>392</v>
      </c>
      <c r="BW56" s="985"/>
      <c r="BX56" s="985"/>
      <c r="BY56" s="985"/>
      <c r="BZ56" s="986"/>
      <c r="CA56" s="1277">
        <v>1200000</v>
      </c>
      <c r="CB56" s="1278"/>
      <c r="CC56" s="1278"/>
      <c r="CD56" s="1278"/>
      <c r="CE56" s="1278"/>
      <c r="CF56" s="1278"/>
      <c r="CG56" s="929" t="s">
        <v>56</v>
      </c>
      <c r="CH56" s="768"/>
    </row>
    <row r="57" spans="2:89" ht="25" customHeight="1">
      <c r="B57" s="1350"/>
      <c r="C57" s="1350"/>
      <c r="D57" s="1138"/>
      <c r="E57" s="1138"/>
      <c r="F57" s="1138"/>
      <c r="G57" s="1138"/>
      <c r="H57" s="1138"/>
      <c r="I57" s="1138"/>
      <c r="J57" s="1138"/>
      <c r="K57" s="1334" t="s">
        <v>452</v>
      </c>
      <c r="L57" s="1335"/>
      <c r="M57" s="1335"/>
      <c r="N57" s="1335"/>
      <c r="O57" s="1335"/>
      <c r="P57" s="1336"/>
      <c r="Q57" s="1337" t="s">
        <v>418</v>
      </c>
      <c r="R57" s="1338"/>
      <c r="S57" s="1338"/>
      <c r="T57" s="1338"/>
      <c r="U57" s="1339"/>
      <c r="V57" s="1340" t="str">
        <f>IF(実績報告入力シート!I51="","",実績報告入力シート!I51)</f>
        <v/>
      </c>
      <c r="W57" s="1341" t="str">
        <f>IF(実績報告入力シート!Q51="","",実績報告入力シート!Q51)</f>
        <v/>
      </c>
      <c r="X57" s="1341" t="str">
        <f>IF(実績報告入力シート!R51="","",実績報告入力シート!R51)</f>
        <v/>
      </c>
      <c r="Y57" s="1341" t="str">
        <f>IF(実績報告入力シート!S51="","",実績報告入力シート!S51)</f>
        <v/>
      </c>
      <c r="Z57" s="1341" t="str">
        <f>IF(実績報告入力シート!T51="","",実績報告入力シート!T51)</f>
        <v/>
      </c>
      <c r="AA57" s="1342" t="e">
        <f>IF(実績報告入力シート!#REF!="","",実績報告入力シート!#REF!)</f>
        <v>#REF!</v>
      </c>
      <c r="AB57" s="1343" t="s">
        <v>56</v>
      </c>
      <c r="AC57" s="1344"/>
      <c r="AD57" s="1345" t="s">
        <v>419</v>
      </c>
      <c r="AE57" s="1346"/>
      <c r="AF57" s="1346"/>
      <c r="AG57" s="1346"/>
      <c r="AH57" s="1347"/>
      <c r="AI57" s="1348" t="str">
        <f>IF(実績報告入力シート!N51="","",実績報告入力シート!N51)</f>
        <v/>
      </c>
      <c r="AJ57" s="1348" t="e">
        <f>IF(実績報告入力シート!#REF!="","",実績報告入力シート!#REF!)</f>
        <v>#REF!</v>
      </c>
      <c r="AK57" s="1348" t="e">
        <f>IF(実績報告入力シート!#REF!="","",実績報告入力シート!#REF!)</f>
        <v>#REF!</v>
      </c>
      <c r="AL57" s="1348" t="e">
        <f>IF(実績報告入力シート!#REF!="","",実績報告入力シート!#REF!)</f>
        <v>#REF!</v>
      </c>
      <c r="AM57" s="1348" t="e">
        <f>IF(実績報告入力シート!#REF!="","",実績報告入力シート!#REF!)</f>
        <v>#REF!</v>
      </c>
      <c r="AN57" s="1348" t="e">
        <f>IF(実績報告入力シート!#REF!="","",実績報告入力シート!#REF!)</f>
        <v>#REF!</v>
      </c>
      <c r="AO57" s="1346" t="s">
        <v>56</v>
      </c>
      <c r="AP57" s="1349"/>
      <c r="AT57" s="1285"/>
      <c r="AU57" s="1286"/>
      <c r="AV57" s="1137"/>
      <c r="AW57" s="1138"/>
      <c r="AX57" s="1138"/>
      <c r="AY57" s="1138"/>
      <c r="AZ57" s="1138"/>
      <c r="BA57" s="1138"/>
      <c r="BB57" s="1165"/>
      <c r="BC57" s="966" t="s">
        <v>452</v>
      </c>
      <c r="BD57" s="967"/>
      <c r="BE57" s="967"/>
      <c r="BF57" s="967"/>
      <c r="BG57" s="967"/>
      <c r="BH57" s="1279"/>
      <c r="BI57" s="966" t="s">
        <v>418</v>
      </c>
      <c r="BJ57" s="967"/>
      <c r="BK57" s="967"/>
      <c r="BL57" s="967"/>
      <c r="BM57" s="968"/>
      <c r="BN57" s="1273">
        <v>1000000</v>
      </c>
      <c r="BO57" s="1274"/>
      <c r="BP57" s="1274"/>
      <c r="BQ57" s="1274"/>
      <c r="BR57" s="1274"/>
      <c r="BS57" s="1274"/>
      <c r="BT57" s="912" t="s">
        <v>56</v>
      </c>
      <c r="BU57" s="776"/>
      <c r="BV57" s="927" t="s">
        <v>419</v>
      </c>
      <c r="BW57" s="945"/>
      <c r="BX57" s="945"/>
      <c r="BY57" s="945"/>
      <c r="BZ57" s="946"/>
      <c r="CA57" s="1273">
        <v>3600000</v>
      </c>
      <c r="CB57" s="1274"/>
      <c r="CC57" s="1274"/>
      <c r="CD57" s="1274"/>
      <c r="CE57" s="1274"/>
      <c r="CF57" s="1274"/>
      <c r="CG57" s="912" t="s">
        <v>56</v>
      </c>
      <c r="CH57" s="776"/>
    </row>
    <row r="58" spans="2:89" ht="22" customHeight="1">
      <c r="B58" s="1350"/>
      <c r="C58" s="1350"/>
      <c r="D58" s="960"/>
      <c r="E58" s="960"/>
      <c r="F58" s="960"/>
      <c r="G58" s="960"/>
      <c r="H58" s="960"/>
      <c r="I58" s="960"/>
      <c r="J58" s="960"/>
      <c r="K58" s="644" t="s">
        <v>601</v>
      </c>
      <c r="L58" s="575"/>
      <c r="M58" s="575"/>
      <c r="N58" s="575"/>
      <c r="O58" s="575"/>
      <c r="P58" s="575"/>
      <c r="Q58" s="575"/>
      <c r="R58" s="575"/>
      <c r="S58" s="575"/>
      <c r="T58" s="575"/>
      <c r="U58" s="1280"/>
      <c r="V58" s="1281">
        <f>IF(実績報告入力シート!H52="","",実績報告入力シート!H52)</f>
        <v>0</v>
      </c>
      <c r="W58" s="1282"/>
      <c r="X58" s="1282"/>
      <c r="Y58" s="1282"/>
      <c r="Z58" s="1282"/>
      <c r="AA58" s="1282"/>
      <c r="AB58" s="1282"/>
      <c r="AC58" s="1282"/>
      <c r="AD58" s="1282"/>
      <c r="AE58" s="1282"/>
      <c r="AF58" s="1282"/>
      <c r="AG58" s="1282"/>
      <c r="AH58" s="1282"/>
      <c r="AI58" s="1282"/>
      <c r="AJ58" s="1282"/>
      <c r="AK58" s="1282"/>
      <c r="AL58" s="1282"/>
      <c r="AM58" s="1282"/>
      <c r="AN58" s="1282"/>
      <c r="AO58" s="575" t="s">
        <v>56</v>
      </c>
      <c r="AP58" s="576"/>
      <c r="AQ58" s="22"/>
      <c r="AR58" s="22"/>
      <c r="AT58" s="1285"/>
      <c r="AU58" s="1286"/>
      <c r="AV58" s="760"/>
      <c r="AW58" s="960"/>
      <c r="AX58" s="960"/>
      <c r="AY58" s="960"/>
      <c r="AZ58" s="960"/>
      <c r="BA58" s="960"/>
      <c r="BB58" s="584"/>
      <c r="BC58" s="644" t="s">
        <v>601</v>
      </c>
      <c r="BD58" s="575"/>
      <c r="BE58" s="575"/>
      <c r="BF58" s="575"/>
      <c r="BG58" s="575"/>
      <c r="BH58" s="575"/>
      <c r="BI58" s="575"/>
      <c r="BJ58" s="575"/>
      <c r="BK58" s="575"/>
      <c r="BL58" s="575"/>
      <c r="BM58" s="1280"/>
      <c r="BN58" s="1281">
        <v>7200000</v>
      </c>
      <c r="BO58" s="1282"/>
      <c r="BP58" s="1282"/>
      <c r="BQ58" s="1282"/>
      <c r="BR58" s="1282"/>
      <c r="BS58" s="1282"/>
      <c r="BT58" s="1282"/>
      <c r="BU58" s="1282"/>
      <c r="BV58" s="1282"/>
      <c r="BW58" s="1282"/>
      <c r="BX58" s="1282"/>
      <c r="BY58" s="1282"/>
      <c r="BZ58" s="1282"/>
      <c r="CA58" s="1282"/>
      <c r="CB58" s="1282"/>
      <c r="CC58" s="1282"/>
      <c r="CD58" s="1282"/>
      <c r="CE58" s="1282"/>
      <c r="CF58" s="1282"/>
      <c r="CG58" s="575" t="s">
        <v>56</v>
      </c>
      <c r="CH58" s="576"/>
      <c r="CI58" s="22"/>
      <c r="CJ58" s="22"/>
      <c r="CK58" s="22"/>
    </row>
    <row r="59" spans="2:89" ht="20.5" customHeight="1">
      <c r="B59" s="1350"/>
      <c r="C59" s="1350"/>
      <c r="D59" s="959" t="s">
        <v>454</v>
      </c>
      <c r="E59" s="959"/>
      <c r="F59" s="959"/>
      <c r="G59" s="959"/>
      <c r="H59" s="959"/>
      <c r="I59" s="959"/>
      <c r="J59" s="583"/>
      <c r="K59" s="755" t="s">
        <v>466</v>
      </c>
      <c r="L59" s="985"/>
      <c r="M59" s="985"/>
      <c r="N59" s="985"/>
      <c r="O59" s="985"/>
      <c r="P59" s="985"/>
      <c r="Q59" s="985"/>
      <c r="R59" s="756"/>
      <c r="S59" s="998" t="str">
        <f>IF(実績報告入力シート!H53="","",実績報告入力シート!H53)</f>
        <v/>
      </c>
      <c r="T59" s="999"/>
      <c r="U59" s="999"/>
      <c r="V59" s="999"/>
      <c r="W59" s="999"/>
      <c r="X59" s="999"/>
      <c r="Y59" s="999"/>
      <c r="Z59" s="999"/>
      <c r="AA59" s="999"/>
      <c r="AB59" s="999"/>
      <c r="AC59" s="999"/>
      <c r="AD59" s="999"/>
      <c r="AE59" s="999"/>
      <c r="AF59" s="999"/>
      <c r="AG59" s="999"/>
      <c r="AH59" s="999"/>
      <c r="AI59" s="999"/>
      <c r="AJ59" s="999"/>
      <c r="AK59" s="999"/>
      <c r="AL59" s="999"/>
      <c r="AM59" s="999"/>
      <c r="AN59" s="999"/>
      <c r="AO59" s="999"/>
      <c r="AP59" s="1000"/>
      <c r="AT59" s="1285"/>
      <c r="AU59" s="1286"/>
      <c r="AV59" s="958" t="s">
        <v>454</v>
      </c>
      <c r="AW59" s="959"/>
      <c r="AX59" s="959"/>
      <c r="AY59" s="959"/>
      <c r="AZ59" s="959"/>
      <c r="BA59" s="959"/>
      <c r="BB59" s="583"/>
      <c r="BC59" s="755" t="s">
        <v>466</v>
      </c>
      <c r="BD59" s="985"/>
      <c r="BE59" s="985"/>
      <c r="BF59" s="985"/>
      <c r="BG59" s="985"/>
      <c r="BH59" s="985"/>
      <c r="BI59" s="985"/>
      <c r="BJ59" s="756"/>
      <c r="BK59" s="998" t="s">
        <v>775</v>
      </c>
      <c r="BL59" s="999"/>
      <c r="BM59" s="999"/>
      <c r="BN59" s="999"/>
      <c r="BO59" s="999"/>
      <c r="BP59" s="999"/>
      <c r="BQ59" s="999"/>
      <c r="BR59" s="999"/>
      <c r="BS59" s="999"/>
      <c r="BT59" s="999"/>
      <c r="BU59" s="999"/>
      <c r="BV59" s="999"/>
      <c r="BW59" s="999"/>
      <c r="BX59" s="999"/>
      <c r="BY59" s="999"/>
      <c r="BZ59" s="999"/>
      <c r="CA59" s="999"/>
      <c r="CB59" s="999"/>
      <c r="CC59" s="999"/>
      <c r="CD59" s="999"/>
      <c r="CE59" s="999"/>
      <c r="CF59" s="999"/>
      <c r="CG59" s="999"/>
      <c r="CH59" s="1000"/>
    </row>
    <row r="60" spans="2:89" ht="20.5" customHeight="1">
      <c r="B60" s="1350"/>
      <c r="C60" s="1350"/>
      <c r="D60" s="1138"/>
      <c r="E60" s="1138"/>
      <c r="F60" s="1138"/>
      <c r="G60" s="1138"/>
      <c r="H60" s="1138"/>
      <c r="I60" s="1138"/>
      <c r="J60" s="1165"/>
      <c r="K60" s="1142" t="s">
        <v>467</v>
      </c>
      <c r="L60" s="1143"/>
      <c r="M60" s="1143"/>
      <c r="N60" s="1143"/>
      <c r="O60" s="1143"/>
      <c r="P60" s="1143"/>
      <c r="Q60" s="1143"/>
      <c r="R60" s="1144"/>
      <c r="S60" s="1009" t="str">
        <f>IF(実績報告入力シート!H54="","",実績報告入力シート!H54)</f>
        <v/>
      </c>
      <c r="T60" s="1010"/>
      <c r="U60" s="1010"/>
      <c r="V60" s="1010"/>
      <c r="W60" s="1010"/>
      <c r="X60" s="1010"/>
      <c r="Y60" s="1010"/>
      <c r="Z60" s="1010"/>
      <c r="AA60" s="1010"/>
      <c r="AB60" s="1010"/>
      <c r="AC60" s="1010"/>
      <c r="AD60" s="1010"/>
      <c r="AE60" s="1010"/>
      <c r="AF60" s="1010"/>
      <c r="AG60" s="1010"/>
      <c r="AH60" s="1010"/>
      <c r="AI60" s="1010"/>
      <c r="AJ60" s="1010"/>
      <c r="AK60" s="1010"/>
      <c r="AL60" s="1010"/>
      <c r="AM60" s="1010"/>
      <c r="AN60" s="1010"/>
      <c r="AO60" s="1010"/>
      <c r="AP60" s="1011"/>
      <c r="AT60" s="1285"/>
      <c r="AU60" s="1286"/>
      <c r="AV60" s="1137"/>
      <c r="AW60" s="1138"/>
      <c r="AX60" s="1138"/>
      <c r="AY60" s="1138"/>
      <c r="AZ60" s="1138"/>
      <c r="BA60" s="1138"/>
      <c r="BB60" s="1165"/>
      <c r="BC60" s="1142" t="s">
        <v>467</v>
      </c>
      <c r="BD60" s="1143"/>
      <c r="BE60" s="1143"/>
      <c r="BF60" s="1143"/>
      <c r="BG60" s="1143"/>
      <c r="BH60" s="1143"/>
      <c r="BI60" s="1143"/>
      <c r="BJ60" s="1144"/>
      <c r="BK60" s="1009" t="s">
        <v>776</v>
      </c>
      <c r="BL60" s="1010"/>
      <c r="BM60" s="1010"/>
      <c r="BN60" s="1010"/>
      <c r="BO60" s="1010"/>
      <c r="BP60" s="1010"/>
      <c r="BQ60" s="1010"/>
      <c r="BR60" s="1010"/>
      <c r="BS60" s="1010"/>
      <c r="BT60" s="1010"/>
      <c r="BU60" s="1010"/>
      <c r="BV60" s="1010"/>
      <c r="BW60" s="1010"/>
      <c r="BX60" s="1010"/>
      <c r="BY60" s="1010"/>
      <c r="BZ60" s="1010"/>
      <c r="CA60" s="1010"/>
      <c r="CB60" s="1010"/>
      <c r="CC60" s="1010"/>
      <c r="CD60" s="1010"/>
      <c r="CE60" s="1010"/>
      <c r="CF60" s="1010"/>
      <c r="CG60" s="1010"/>
      <c r="CH60" s="1011"/>
    </row>
    <row r="61" spans="2:89" ht="27" customHeight="1">
      <c r="B61" s="1350"/>
      <c r="C61" s="1350"/>
      <c r="D61" s="1138"/>
      <c r="E61" s="1138"/>
      <c r="F61" s="1138"/>
      <c r="G61" s="1138"/>
      <c r="H61" s="1138"/>
      <c r="I61" s="1138"/>
      <c r="J61" s="1165"/>
      <c r="K61" s="1270" t="s">
        <v>542</v>
      </c>
      <c r="L61" s="1149"/>
      <c r="M61" s="1149"/>
      <c r="N61" s="1149"/>
      <c r="O61" s="1149"/>
      <c r="P61" s="1149"/>
      <c r="Q61" s="1149"/>
      <c r="R61" s="1150"/>
      <c r="S61" s="1271" t="str">
        <f>IF(実績報告入力シート!H55="","",実績報告入力シート!H55)</f>
        <v/>
      </c>
      <c r="T61" s="1272"/>
      <c r="U61" s="1272"/>
      <c r="V61" s="1272"/>
      <c r="W61" s="1272"/>
      <c r="X61" s="1272"/>
      <c r="Y61" s="1272"/>
      <c r="Z61" s="1272"/>
      <c r="AA61" s="1272"/>
      <c r="AB61" s="1272"/>
      <c r="AC61" s="1272"/>
      <c r="AD61" s="1272"/>
      <c r="AE61" s="1272"/>
      <c r="AF61" s="1272"/>
      <c r="AG61" s="1272"/>
      <c r="AH61" s="1272"/>
      <c r="AI61" s="1272"/>
      <c r="AJ61" s="1272"/>
      <c r="AK61" s="1262" t="str">
        <f>IF(実績報告入力シート!O55="","",実績報告入力シート!O55)</f>
        <v/>
      </c>
      <c r="AL61" s="1262"/>
      <c r="AM61" s="1262"/>
      <c r="AN61" s="1262"/>
      <c r="AO61" s="1262"/>
      <c r="AP61" s="1263"/>
      <c r="AQ61" s="22"/>
      <c r="AR61" s="22"/>
      <c r="AT61" s="1285"/>
      <c r="AU61" s="1286"/>
      <c r="AV61" s="1137"/>
      <c r="AW61" s="1138"/>
      <c r="AX61" s="1138"/>
      <c r="AY61" s="1138"/>
      <c r="AZ61" s="1138"/>
      <c r="BA61" s="1138"/>
      <c r="BB61" s="1165"/>
      <c r="BC61" s="1270" t="s">
        <v>542</v>
      </c>
      <c r="BD61" s="1149"/>
      <c r="BE61" s="1149"/>
      <c r="BF61" s="1149"/>
      <c r="BG61" s="1149"/>
      <c r="BH61" s="1149"/>
      <c r="BI61" s="1149"/>
      <c r="BJ61" s="1150"/>
      <c r="BK61" s="1271">
        <v>800</v>
      </c>
      <c r="BL61" s="1272"/>
      <c r="BM61" s="1272"/>
      <c r="BN61" s="1272"/>
      <c r="BO61" s="1272"/>
      <c r="BP61" s="1272"/>
      <c r="BQ61" s="1272"/>
      <c r="BR61" s="1272"/>
      <c r="BS61" s="1272"/>
      <c r="BT61" s="1272"/>
      <c r="BU61" s="1272"/>
      <c r="BV61" s="1272"/>
      <c r="BW61" s="1272"/>
      <c r="BX61" s="1272"/>
      <c r="BY61" s="1272"/>
      <c r="BZ61" s="1272"/>
      <c r="CA61" s="1272"/>
      <c r="CB61" s="1272"/>
      <c r="CC61" s="1262" t="s">
        <v>773</v>
      </c>
      <c r="CD61" s="1262"/>
      <c r="CE61" s="1262"/>
      <c r="CF61" s="1262"/>
      <c r="CG61" s="1262"/>
      <c r="CH61" s="1263"/>
      <c r="CI61" s="22"/>
      <c r="CJ61" s="22"/>
      <c r="CK61" s="22"/>
    </row>
    <row r="62" spans="2:89" ht="24.5" customHeight="1">
      <c r="B62" s="1350"/>
      <c r="C62" s="1350"/>
      <c r="D62" s="960"/>
      <c r="E62" s="960"/>
      <c r="F62" s="960"/>
      <c r="G62" s="960"/>
      <c r="H62" s="960"/>
      <c r="I62" s="960"/>
      <c r="J62" s="584"/>
      <c r="K62" s="927" t="s">
        <v>384</v>
      </c>
      <c r="L62" s="945"/>
      <c r="M62" s="945"/>
      <c r="N62" s="945"/>
      <c r="O62" s="945"/>
      <c r="P62" s="945"/>
      <c r="Q62" s="945"/>
      <c r="R62" s="1151"/>
      <c r="S62" s="1264" t="str">
        <f>IF(実績報告入力シート!H56="","",実績報告入力シート!H56)</f>
        <v/>
      </c>
      <c r="T62" s="1265"/>
      <c r="U62" s="1265"/>
      <c r="V62" s="1265"/>
      <c r="W62" s="1265"/>
      <c r="X62" s="1265"/>
      <c r="Y62" s="1265"/>
      <c r="Z62" s="1265"/>
      <c r="AA62" s="1265"/>
      <c r="AB62" s="1265"/>
      <c r="AC62" s="1265"/>
      <c r="AD62" s="1265"/>
      <c r="AE62" s="1265"/>
      <c r="AF62" s="1265"/>
      <c r="AG62" s="1265"/>
      <c r="AH62" s="1265"/>
      <c r="AI62" s="1265"/>
      <c r="AJ62" s="1265"/>
      <c r="AK62" s="1265"/>
      <c r="AL62" s="1265"/>
      <c r="AM62" s="1265"/>
      <c r="AN62" s="1265"/>
      <c r="AO62" s="1265"/>
      <c r="AP62" s="1266"/>
      <c r="AQ62" s="22"/>
      <c r="AR62" s="22"/>
      <c r="AT62" s="1287"/>
      <c r="AU62" s="1288"/>
      <c r="AV62" s="760"/>
      <c r="AW62" s="960"/>
      <c r="AX62" s="960"/>
      <c r="AY62" s="960"/>
      <c r="AZ62" s="960"/>
      <c r="BA62" s="960"/>
      <c r="BB62" s="584"/>
      <c r="BC62" s="927" t="s">
        <v>384</v>
      </c>
      <c r="BD62" s="945"/>
      <c r="BE62" s="945"/>
      <c r="BF62" s="945"/>
      <c r="BG62" s="945"/>
      <c r="BH62" s="945"/>
      <c r="BI62" s="945"/>
      <c r="BJ62" s="1151"/>
      <c r="BK62" s="1264" t="str">
        <f>IF(実績報告入力シート!AY56="","",実績報告入力シート!AY56)</f>
        <v/>
      </c>
      <c r="BL62" s="1265"/>
      <c r="BM62" s="1265"/>
      <c r="BN62" s="1265"/>
      <c r="BO62" s="1265"/>
      <c r="BP62" s="1265"/>
      <c r="BQ62" s="1265"/>
      <c r="BR62" s="1265"/>
      <c r="BS62" s="1265"/>
      <c r="BT62" s="1265"/>
      <c r="BU62" s="1265"/>
      <c r="BV62" s="1265"/>
      <c r="BW62" s="1265"/>
      <c r="BX62" s="1265"/>
      <c r="BY62" s="1265"/>
      <c r="BZ62" s="1265"/>
      <c r="CA62" s="1265"/>
      <c r="CB62" s="1265"/>
      <c r="CC62" s="1265"/>
      <c r="CD62" s="1265"/>
      <c r="CE62" s="1265"/>
      <c r="CF62" s="1265"/>
      <c r="CG62" s="1265"/>
      <c r="CH62" s="1266"/>
      <c r="CI62" s="22"/>
      <c r="CJ62" s="22"/>
      <c r="CK62" s="22"/>
    </row>
    <row r="63" spans="2:89" ht="20" customHeight="1">
      <c r="B63" s="1350" t="s">
        <v>592</v>
      </c>
      <c r="C63" s="1350"/>
      <c r="D63" s="573" t="s">
        <v>433</v>
      </c>
      <c r="E63" s="573"/>
      <c r="F63" s="573"/>
      <c r="G63" s="573"/>
      <c r="H63" s="573"/>
      <c r="I63" s="573"/>
      <c r="J63" s="573"/>
      <c r="K63" s="1267" t="str">
        <f>IF(実績報告入力シート!E57="","",実績報告入力シート!E57)</f>
        <v/>
      </c>
      <c r="L63" s="1268"/>
      <c r="M63" s="1268"/>
      <c r="N63" s="1268"/>
      <c r="O63" s="1268"/>
      <c r="P63" s="1268"/>
      <c r="Q63" s="1268"/>
      <c r="R63" s="1268"/>
      <c r="S63" s="1268"/>
      <c r="T63" s="1268"/>
      <c r="U63" s="1268"/>
      <c r="V63" s="1268"/>
      <c r="W63" s="1268"/>
      <c r="X63" s="1268"/>
      <c r="Y63" s="1268"/>
      <c r="Z63" s="1268"/>
      <c r="AA63" s="1268"/>
      <c r="AB63" s="1268"/>
      <c r="AC63" s="1269"/>
      <c r="AQ63" s="22"/>
      <c r="AR63" s="22"/>
      <c r="AT63" s="1283" t="s">
        <v>592</v>
      </c>
      <c r="AU63" s="1284"/>
      <c r="AV63" s="644" t="s">
        <v>433</v>
      </c>
      <c r="AW63" s="575"/>
      <c r="AX63" s="575"/>
      <c r="AY63" s="575"/>
      <c r="AZ63" s="575"/>
      <c r="BA63" s="575"/>
      <c r="BB63" s="576"/>
      <c r="BC63" s="1267" t="str">
        <f>IF(実績報告入力シート!AV57="","",実績報告入力シート!AV57)</f>
        <v/>
      </c>
      <c r="BD63" s="1268"/>
      <c r="BE63" s="1268"/>
      <c r="BF63" s="1268"/>
      <c r="BG63" s="1268"/>
      <c r="BH63" s="1268"/>
      <c r="BI63" s="1268"/>
      <c r="BJ63" s="1268"/>
      <c r="BK63" s="1268"/>
      <c r="BL63" s="1268"/>
      <c r="BM63" s="1268"/>
      <c r="BN63" s="1268"/>
      <c r="BO63" s="1268"/>
      <c r="BP63" s="1268"/>
      <c r="BQ63" s="1268"/>
      <c r="BR63" s="1268"/>
      <c r="BS63" s="1268"/>
      <c r="BT63" s="1268"/>
      <c r="BU63" s="1269"/>
      <c r="CI63" s="22"/>
      <c r="CJ63" s="22"/>
      <c r="CK63" s="22"/>
    </row>
    <row r="64" spans="2:89" ht="23" customHeight="1">
      <c r="B64" s="1350"/>
      <c r="C64" s="1350"/>
      <c r="D64" s="959" t="s">
        <v>600</v>
      </c>
      <c r="E64" s="959"/>
      <c r="F64" s="959"/>
      <c r="G64" s="959"/>
      <c r="H64" s="959"/>
      <c r="I64" s="959"/>
      <c r="J64" s="959"/>
      <c r="K64" s="755" t="s">
        <v>540</v>
      </c>
      <c r="L64" s="985"/>
      <c r="M64" s="985"/>
      <c r="N64" s="985"/>
      <c r="O64" s="985"/>
      <c r="P64" s="756"/>
      <c r="Q64" s="1351" t="s">
        <v>417</v>
      </c>
      <c r="R64" s="1352"/>
      <c r="S64" s="1352"/>
      <c r="T64" s="1352"/>
      <c r="U64" s="1353"/>
      <c r="V64" s="1354" t="str">
        <f>IF(実績報告入力シート!I58="","",実績報告入力シート!I58)</f>
        <v/>
      </c>
      <c r="W64" s="1355" t="str">
        <f>IF(実績報告入力シート!Q58="","",実績報告入力シート!Q58)</f>
        <v/>
      </c>
      <c r="X64" s="1355" t="str">
        <f>IF(実績報告入力シート!R58="","",実績報告入力シート!R58)</f>
        <v/>
      </c>
      <c r="Y64" s="1355" t="str">
        <f>IF(実績報告入力シート!S58="","",実績報告入力シート!S58)</f>
        <v/>
      </c>
      <c r="Z64" s="1355" t="str">
        <f>IF(実績報告入力シート!T58="","",実績報告入力シート!T58)</f>
        <v/>
      </c>
      <c r="AA64" s="1356" t="e">
        <f>IF(実績報告入力シート!#REF!="","",実績報告入力シート!#REF!)</f>
        <v>#REF!</v>
      </c>
      <c r="AB64" s="1357" t="s">
        <v>56</v>
      </c>
      <c r="AC64" s="1358"/>
      <c r="AD64" s="958" t="s">
        <v>392</v>
      </c>
      <c r="AE64" s="921"/>
      <c r="AF64" s="921"/>
      <c r="AG64" s="921"/>
      <c r="AH64" s="1359"/>
      <c r="AI64" s="1333" t="str">
        <f>IF(実績報告入力シート!N58="","",実績報告入力シート!N58)</f>
        <v/>
      </c>
      <c r="AJ64" s="1333" t="e">
        <f>IF(実績報告入力シート!#REF!="","",実績報告入力シート!#REF!)</f>
        <v>#REF!</v>
      </c>
      <c r="AK64" s="1333" t="e">
        <f>IF(実績報告入力シート!#REF!="","",実績報告入力シート!#REF!)</f>
        <v>#REF!</v>
      </c>
      <c r="AL64" s="1333" t="e">
        <f>IF(実績報告入力シート!#REF!="","",実績報告入力シート!#REF!)</f>
        <v>#REF!</v>
      </c>
      <c r="AM64" s="1333" t="e">
        <f>IF(実績報告入力シート!#REF!="","",実績報告入力シート!#REF!)</f>
        <v>#REF!</v>
      </c>
      <c r="AN64" s="1333" t="e">
        <f>IF(実績報告入力シート!#REF!="","",実績報告入力シート!#REF!)</f>
        <v>#REF!</v>
      </c>
      <c r="AO64" s="921" t="s">
        <v>56</v>
      </c>
      <c r="AP64" s="922"/>
      <c r="AT64" s="1285"/>
      <c r="AU64" s="1286"/>
      <c r="AV64" s="958" t="s">
        <v>600</v>
      </c>
      <c r="AW64" s="959"/>
      <c r="AX64" s="959"/>
      <c r="AY64" s="959"/>
      <c r="AZ64" s="959"/>
      <c r="BA64" s="959"/>
      <c r="BB64" s="583"/>
      <c r="BC64" s="755" t="s">
        <v>540</v>
      </c>
      <c r="BD64" s="985"/>
      <c r="BE64" s="985"/>
      <c r="BF64" s="985"/>
      <c r="BG64" s="985"/>
      <c r="BH64" s="756"/>
      <c r="BI64" s="755" t="s">
        <v>417</v>
      </c>
      <c r="BJ64" s="985"/>
      <c r="BK64" s="985"/>
      <c r="BL64" s="985"/>
      <c r="BM64" s="986"/>
      <c r="BN64" s="1277" t="str">
        <f>IF(実績報告入力シート!AZ58="","",実績報告入力シート!AZ58)</f>
        <v/>
      </c>
      <c r="BO64" s="1278"/>
      <c r="BP64" s="1278"/>
      <c r="BQ64" s="1278"/>
      <c r="BR64" s="1278"/>
      <c r="BS64" s="1278"/>
      <c r="BT64" s="929" t="s">
        <v>56</v>
      </c>
      <c r="BU64" s="768"/>
      <c r="BV64" s="755" t="s">
        <v>392</v>
      </c>
      <c r="BW64" s="985"/>
      <c r="BX64" s="985"/>
      <c r="BY64" s="985"/>
      <c r="BZ64" s="986"/>
      <c r="CA64" s="1277" t="str">
        <f>IF(実績報告入力シート!BE58="","",実績報告入力シート!BE58)</f>
        <v/>
      </c>
      <c r="CB64" s="1278"/>
      <c r="CC64" s="1278"/>
      <c r="CD64" s="1278"/>
      <c r="CE64" s="1278"/>
      <c r="CF64" s="1278"/>
      <c r="CG64" s="929" t="s">
        <v>56</v>
      </c>
      <c r="CH64" s="768"/>
    </row>
    <row r="65" spans="2:89" ht="25" customHeight="1">
      <c r="B65" s="1350"/>
      <c r="C65" s="1350"/>
      <c r="D65" s="1138"/>
      <c r="E65" s="1138"/>
      <c r="F65" s="1138"/>
      <c r="G65" s="1138"/>
      <c r="H65" s="1138"/>
      <c r="I65" s="1138"/>
      <c r="J65" s="1138"/>
      <c r="K65" s="1334" t="s">
        <v>452</v>
      </c>
      <c r="L65" s="1335"/>
      <c r="M65" s="1335"/>
      <c r="N65" s="1335"/>
      <c r="O65" s="1335"/>
      <c r="P65" s="1336"/>
      <c r="Q65" s="1337" t="s">
        <v>418</v>
      </c>
      <c r="R65" s="1338"/>
      <c r="S65" s="1338"/>
      <c r="T65" s="1338"/>
      <c r="U65" s="1339"/>
      <c r="V65" s="1340" t="str">
        <f>IF(実績報告入力シート!I59="","",実績報告入力シート!I59)</f>
        <v/>
      </c>
      <c r="W65" s="1341" t="str">
        <f>IF(実績報告入力シート!Q59="","",実績報告入力シート!Q59)</f>
        <v/>
      </c>
      <c r="X65" s="1341" t="str">
        <f>IF(実績報告入力シート!R59="","",実績報告入力シート!R59)</f>
        <v/>
      </c>
      <c r="Y65" s="1341" t="str">
        <f>IF(実績報告入力シート!S59="","",実績報告入力シート!S59)</f>
        <v/>
      </c>
      <c r="Z65" s="1341" t="str">
        <f>IF(実績報告入力シート!T59="","",実績報告入力シート!T59)</f>
        <v/>
      </c>
      <c r="AA65" s="1342" t="e">
        <f>IF(実績報告入力シート!#REF!="","",実績報告入力シート!#REF!)</f>
        <v>#REF!</v>
      </c>
      <c r="AB65" s="1343" t="s">
        <v>56</v>
      </c>
      <c r="AC65" s="1344"/>
      <c r="AD65" s="1345" t="s">
        <v>419</v>
      </c>
      <c r="AE65" s="1346"/>
      <c r="AF65" s="1346"/>
      <c r="AG65" s="1346"/>
      <c r="AH65" s="1347"/>
      <c r="AI65" s="1348" t="str">
        <f>IF(実績報告入力シート!N59="","",実績報告入力シート!N59)</f>
        <v/>
      </c>
      <c r="AJ65" s="1348" t="e">
        <f>IF(実績報告入力シート!#REF!="","",実績報告入力シート!#REF!)</f>
        <v>#REF!</v>
      </c>
      <c r="AK65" s="1348" t="e">
        <f>IF(実績報告入力シート!#REF!="","",実績報告入力シート!#REF!)</f>
        <v>#REF!</v>
      </c>
      <c r="AL65" s="1348" t="e">
        <f>IF(実績報告入力シート!#REF!="","",実績報告入力シート!#REF!)</f>
        <v>#REF!</v>
      </c>
      <c r="AM65" s="1348" t="e">
        <f>IF(実績報告入力シート!#REF!="","",実績報告入力シート!#REF!)</f>
        <v>#REF!</v>
      </c>
      <c r="AN65" s="1348" t="e">
        <f>IF(実績報告入力シート!#REF!="","",実績報告入力シート!#REF!)</f>
        <v>#REF!</v>
      </c>
      <c r="AO65" s="1346" t="s">
        <v>56</v>
      </c>
      <c r="AP65" s="1349"/>
      <c r="AT65" s="1285"/>
      <c r="AU65" s="1286"/>
      <c r="AV65" s="1137"/>
      <c r="AW65" s="1138"/>
      <c r="AX65" s="1138"/>
      <c r="AY65" s="1138"/>
      <c r="AZ65" s="1138"/>
      <c r="BA65" s="1138"/>
      <c r="BB65" s="1165"/>
      <c r="BC65" s="966" t="s">
        <v>452</v>
      </c>
      <c r="BD65" s="967"/>
      <c r="BE65" s="967"/>
      <c r="BF65" s="967"/>
      <c r="BG65" s="967"/>
      <c r="BH65" s="1279"/>
      <c r="BI65" s="966" t="s">
        <v>418</v>
      </c>
      <c r="BJ65" s="967"/>
      <c r="BK65" s="967"/>
      <c r="BL65" s="967"/>
      <c r="BM65" s="968"/>
      <c r="BN65" s="1273" t="str">
        <f>IF(実績報告入力シート!AZ59="","",実績報告入力シート!AZ59)</f>
        <v/>
      </c>
      <c r="BO65" s="1274"/>
      <c r="BP65" s="1274"/>
      <c r="BQ65" s="1274"/>
      <c r="BR65" s="1274"/>
      <c r="BS65" s="1274"/>
      <c r="BT65" s="912" t="s">
        <v>56</v>
      </c>
      <c r="BU65" s="776"/>
      <c r="BV65" s="927" t="s">
        <v>419</v>
      </c>
      <c r="BW65" s="945"/>
      <c r="BX65" s="945"/>
      <c r="BY65" s="945"/>
      <c r="BZ65" s="946"/>
      <c r="CA65" s="1273" t="str">
        <f>IF(実績報告入力シート!BE59="","",実績報告入力シート!BE59)</f>
        <v/>
      </c>
      <c r="CB65" s="1274"/>
      <c r="CC65" s="1274"/>
      <c r="CD65" s="1274"/>
      <c r="CE65" s="1274"/>
      <c r="CF65" s="1274"/>
      <c r="CG65" s="912" t="s">
        <v>56</v>
      </c>
      <c r="CH65" s="776"/>
    </row>
    <row r="66" spans="2:89" ht="22" customHeight="1">
      <c r="B66" s="1350"/>
      <c r="C66" s="1350"/>
      <c r="D66" s="960"/>
      <c r="E66" s="960"/>
      <c r="F66" s="960"/>
      <c r="G66" s="960"/>
      <c r="H66" s="960"/>
      <c r="I66" s="960"/>
      <c r="J66" s="960"/>
      <c r="K66" s="644" t="s">
        <v>601</v>
      </c>
      <c r="L66" s="575"/>
      <c r="M66" s="575"/>
      <c r="N66" s="575"/>
      <c r="O66" s="575"/>
      <c r="P66" s="575"/>
      <c r="Q66" s="575"/>
      <c r="R66" s="575"/>
      <c r="S66" s="575"/>
      <c r="T66" s="575"/>
      <c r="U66" s="1280"/>
      <c r="V66" s="1281">
        <f>IF(実績報告入力シート!H60="","",実績報告入力シート!H60)</f>
        <v>0</v>
      </c>
      <c r="W66" s="1282"/>
      <c r="X66" s="1282"/>
      <c r="Y66" s="1282"/>
      <c r="Z66" s="1282"/>
      <c r="AA66" s="1282"/>
      <c r="AB66" s="1282"/>
      <c r="AC66" s="1282"/>
      <c r="AD66" s="1282"/>
      <c r="AE66" s="1282"/>
      <c r="AF66" s="1282"/>
      <c r="AG66" s="1282"/>
      <c r="AH66" s="1282"/>
      <c r="AI66" s="1282"/>
      <c r="AJ66" s="1282"/>
      <c r="AK66" s="1282"/>
      <c r="AL66" s="1282"/>
      <c r="AM66" s="1282"/>
      <c r="AN66" s="1282"/>
      <c r="AO66" s="575" t="s">
        <v>56</v>
      </c>
      <c r="AP66" s="576"/>
      <c r="AQ66" s="22"/>
      <c r="AR66" s="22"/>
      <c r="AT66" s="1285"/>
      <c r="AU66" s="1286"/>
      <c r="AV66" s="760"/>
      <c r="AW66" s="960"/>
      <c r="AX66" s="960"/>
      <c r="AY66" s="960"/>
      <c r="AZ66" s="960"/>
      <c r="BA66" s="960"/>
      <c r="BB66" s="584"/>
      <c r="BC66" s="644" t="s">
        <v>601</v>
      </c>
      <c r="BD66" s="575"/>
      <c r="BE66" s="575"/>
      <c r="BF66" s="575"/>
      <c r="BG66" s="575"/>
      <c r="BH66" s="575"/>
      <c r="BI66" s="575"/>
      <c r="BJ66" s="575"/>
      <c r="BK66" s="575"/>
      <c r="BL66" s="575"/>
      <c r="BM66" s="1280"/>
      <c r="BN66" s="1281" t="str">
        <f>IF(実績報告入力シート!AY60="","",実績報告入力シート!AY60)</f>
        <v/>
      </c>
      <c r="BO66" s="1282"/>
      <c r="BP66" s="1282"/>
      <c r="BQ66" s="1282"/>
      <c r="BR66" s="1282"/>
      <c r="BS66" s="1282"/>
      <c r="BT66" s="1282"/>
      <c r="BU66" s="1282"/>
      <c r="BV66" s="1282"/>
      <c r="BW66" s="1282"/>
      <c r="BX66" s="1282"/>
      <c r="BY66" s="1282"/>
      <c r="BZ66" s="1282"/>
      <c r="CA66" s="1282"/>
      <c r="CB66" s="1282"/>
      <c r="CC66" s="1282"/>
      <c r="CD66" s="1282"/>
      <c r="CE66" s="1282"/>
      <c r="CF66" s="1282"/>
      <c r="CG66" s="575" t="s">
        <v>56</v>
      </c>
      <c r="CH66" s="576"/>
      <c r="CI66" s="22"/>
      <c r="CJ66" s="22"/>
      <c r="CK66" s="22"/>
    </row>
    <row r="67" spans="2:89" ht="20.5" customHeight="1">
      <c r="B67" s="1350"/>
      <c r="C67" s="1350"/>
      <c r="D67" s="959" t="s">
        <v>454</v>
      </c>
      <c r="E67" s="959"/>
      <c r="F67" s="959"/>
      <c r="G67" s="959"/>
      <c r="H67" s="959"/>
      <c r="I67" s="959"/>
      <c r="J67" s="583"/>
      <c r="K67" s="755" t="s">
        <v>466</v>
      </c>
      <c r="L67" s="985"/>
      <c r="M67" s="985"/>
      <c r="N67" s="985"/>
      <c r="O67" s="985"/>
      <c r="P67" s="985"/>
      <c r="Q67" s="985"/>
      <c r="R67" s="756"/>
      <c r="S67" s="998" t="str">
        <f>IF(実績報告入力シート!H61="","",実績報告入力シート!H61)</f>
        <v/>
      </c>
      <c r="T67" s="999"/>
      <c r="U67" s="999"/>
      <c r="V67" s="999"/>
      <c r="W67" s="999"/>
      <c r="X67" s="999"/>
      <c r="Y67" s="999"/>
      <c r="Z67" s="999"/>
      <c r="AA67" s="999"/>
      <c r="AB67" s="999"/>
      <c r="AC67" s="999"/>
      <c r="AD67" s="999"/>
      <c r="AE67" s="999"/>
      <c r="AF67" s="999"/>
      <c r="AG67" s="999"/>
      <c r="AH67" s="999"/>
      <c r="AI67" s="999"/>
      <c r="AJ67" s="999"/>
      <c r="AK67" s="999"/>
      <c r="AL67" s="999"/>
      <c r="AM67" s="999"/>
      <c r="AN67" s="999"/>
      <c r="AO67" s="999"/>
      <c r="AP67" s="1000"/>
      <c r="AT67" s="1285"/>
      <c r="AU67" s="1286"/>
      <c r="AV67" s="958" t="s">
        <v>454</v>
      </c>
      <c r="AW67" s="959"/>
      <c r="AX67" s="959"/>
      <c r="AY67" s="959"/>
      <c r="AZ67" s="959"/>
      <c r="BA67" s="959"/>
      <c r="BB67" s="583"/>
      <c r="BC67" s="755" t="s">
        <v>466</v>
      </c>
      <c r="BD67" s="985"/>
      <c r="BE67" s="985"/>
      <c r="BF67" s="985"/>
      <c r="BG67" s="985"/>
      <c r="BH67" s="985"/>
      <c r="BI67" s="985"/>
      <c r="BJ67" s="756"/>
      <c r="BK67" s="998" t="str">
        <f>IF(実績報告入力シート!AY61="","",実績報告入力シート!AY61)</f>
        <v/>
      </c>
      <c r="BL67" s="999"/>
      <c r="BM67" s="999"/>
      <c r="BN67" s="999"/>
      <c r="BO67" s="999"/>
      <c r="BP67" s="999"/>
      <c r="BQ67" s="999"/>
      <c r="BR67" s="999"/>
      <c r="BS67" s="999"/>
      <c r="BT67" s="999"/>
      <c r="BU67" s="999"/>
      <c r="BV67" s="999"/>
      <c r="BW67" s="999"/>
      <c r="BX67" s="999"/>
      <c r="BY67" s="999"/>
      <c r="BZ67" s="999"/>
      <c r="CA67" s="999"/>
      <c r="CB67" s="999"/>
      <c r="CC67" s="999"/>
      <c r="CD67" s="999"/>
      <c r="CE67" s="999"/>
      <c r="CF67" s="999"/>
      <c r="CG67" s="999"/>
      <c r="CH67" s="1000"/>
    </row>
    <row r="68" spans="2:89" ht="20.5" customHeight="1">
      <c r="B68" s="1350"/>
      <c r="C68" s="1350"/>
      <c r="D68" s="1138"/>
      <c r="E68" s="1138"/>
      <c r="F68" s="1138"/>
      <c r="G68" s="1138"/>
      <c r="H68" s="1138"/>
      <c r="I68" s="1138"/>
      <c r="J68" s="1165"/>
      <c r="K68" s="1142" t="s">
        <v>467</v>
      </c>
      <c r="L68" s="1143"/>
      <c r="M68" s="1143"/>
      <c r="N68" s="1143"/>
      <c r="O68" s="1143"/>
      <c r="P68" s="1143"/>
      <c r="Q68" s="1143"/>
      <c r="R68" s="1144"/>
      <c r="S68" s="1009" t="str">
        <f>IF(実績報告入力シート!H62="","",実績報告入力シート!H62)</f>
        <v/>
      </c>
      <c r="T68" s="1010"/>
      <c r="U68" s="1010"/>
      <c r="V68" s="1010"/>
      <c r="W68" s="1010"/>
      <c r="X68" s="1010"/>
      <c r="Y68" s="1010"/>
      <c r="Z68" s="1010"/>
      <c r="AA68" s="1010"/>
      <c r="AB68" s="1010"/>
      <c r="AC68" s="1010"/>
      <c r="AD68" s="1010"/>
      <c r="AE68" s="1010"/>
      <c r="AF68" s="1010"/>
      <c r="AG68" s="1010"/>
      <c r="AH68" s="1010"/>
      <c r="AI68" s="1010"/>
      <c r="AJ68" s="1010"/>
      <c r="AK68" s="1010"/>
      <c r="AL68" s="1010"/>
      <c r="AM68" s="1010"/>
      <c r="AN68" s="1010"/>
      <c r="AO68" s="1010"/>
      <c r="AP68" s="1011"/>
      <c r="AT68" s="1285"/>
      <c r="AU68" s="1286"/>
      <c r="AV68" s="1137"/>
      <c r="AW68" s="1138"/>
      <c r="AX68" s="1138"/>
      <c r="AY68" s="1138"/>
      <c r="AZ68" s="1138"/>
      <c r="BA68" s="1138"/>
      <c r="BB68" s="1165"/>
      <c r="BC68" s="1142" t="s">
        <v>467</v>
      </c>
      <c r="BD68" s="1143"/>
      <c r="BE68" s="1143"/>
      <c r="BF68" s="1143"/>
      <c r="BG68" s="1143"/>
      <c r="BH68" s="1143"/>
      <c r="BI68" s="1143"/>
      <c r="BJ68" s="1144"/>
      <c r="BK68" s="1009" t="str">
        <f>IF(実績報告入力シート!AY62="","",実績報告入力シート!AY62)</f>
        <v/>
      </c>
      <c r="BL68" s="1010"/>
      <c r="BM68" s="1010"/>
      <c r="BN68" s="1010"/>
      <c r="BO68" s="1010"/>
      <c r="BP68" s="1010"/>
      <c r="BQ68" s="1010"/>
      <c r="BR68" s="1010"/>
      <c r="BS68" s="1010"/>
      <c r="BT68" s="1010"/>
      <c r="BU68" s="1010"/>
      <c r="BV68" s="1010"/>
      <c r="BW68" s="1010"/>
      <c r="BX68" s="1010"/>
      <c r="BY68" s="1010"/>
      <c r="BZ68" s="1010"/>
      <c r="CA68" s="1010"/>
      <c r="CB68" s="1010"/>
      <c r="CC68" s="1010"/>
      <c r="CD68" s="1010"/>
      <c r="CE68" s="1010"/>
      <c r="CF68" s="1010"/>
      <c r="CG68" s="1010"/>
      <c r="CH68" s="1011"/>
    </row>
    <row r="69" spans="2:89" ht="27" customHeight="1">
      <c r="B69" s="1350"/>
      <c r="C69" s="1350"/>
      <c r="D69" s="1138"/>
      <c r="E69" s="1138"/>
      <c r="F69" s="1138"/>
      <c r="G69" s="1138"/>
      <c r="H69" s="1138"/>
      <c r="I69" s="1138"/>
      <c r="J69" s="1165"/>
      <c r="K69" s="1270" t="s">
        <v>542</v>
      </c>
      <c r="L69" s="1149"/>
      <c r="M69" s="1149"/>
      <c r="N69" s="1149"/>
      <c r="O69" s="1149"/>
      <c r="P69" s="1149"/>
      <c r="Q69" s="1149"/>
      <c r="R69" s="1150"/>
      <c r="S69" s="1271" t="str">
        <f>IF(実績報告入力シート!H63="","",実績報告入力シート!H63)</f>
        <v/>
      </c>
      <c r="T69" s="1272"/>
      <c r="U69" s="1272"/>
      <c r="V69" s="1272"/>
      <c r="W69" s="1272"/>
      <c r="X69" s="1272"/>
      <c r="Y69" s="1272"/>
      <c r="Z69" s="1272"/>
      <c r="AA69" s="1272"/>
      <c r="AB69" s="1272"/>
      <c r="AC69" s="1272"/>
      <c r="AD69" s="1272"/>
      <c r="AE69" s="1272"/>
      <c r="AF69" s="1272"/>
      <c r="AG69" s="1272"/>
      <c r="AH69" s="1272"/>
      <c r="AI69" s="1272"/>
      <c r="AJ69" s="1272"/>
      <c r="AK69" s="1262" t="str">
        <f>IF(実績報告入力シート!O63="","",実績報告入力シート!O63)</f>
        <v/>
      </c>
      <c r="AL69" s="1262"/>
      <c r="AM69" s="1262"/>
      <c r="AN69" s="1262"/>
      <c r="AO69" s="1262"/>
      <c r="AP69" s="1263"/>
      <c r="AQ69" s="22"/>
      <c r="AR69" s="22"/>
      <c r="AT69" s="1285"/>
      <c r="AU69" s="1286"/>
      <c r="AV69" s="1137"/>
      <c r="AW69" s="1138"/>
      <c r="AX69" s="1138"/>
      <c r="AY69" s="1138"/>
      <c r="AZ69" s="1138"/>
      <c r="BA69" s="1138"/>
      <c r="BB69" s="1165"/>
      <c r="BC69" s="1270" t="s">
        <v>542</v>
      </c>
      <c r="BD69" s="1149"/>
      <c r="BE69" s="1149"/>
      <c r="BF69" s="1149"/>
      <c r="BG69" s="1149"/>
      <c r="BH69" s="1149"/>
      <c r="BI69" s="1149"/>
      <c r="BJ69" s="1150"/>
      <c r="BK69" s="1271" t="str">
        <f>IF(実績報告入力シート!AY63="","",実績報告入力シート!AY63)</f>
        <v/>
      </c>
      <c r="BL69" s="1272"/>
      <c r="BM69" s="1272"/>
      <c r="BN69" s="1272"/>
      <c r="BO69" s="1272"/>
      <c r="BP69" s="1272"/>
      <c r="BQ69" s="1272"/>
      <c r="BR69" s="1272"/>
      <c r="BS69" s="1272"/>
      <c r="BT69" s="1272"/>
      <c r="BU69" s="1272"/>
      <c r="BV69" s="1272"/>
      <c r="BW69" s="1272"/>
      <c r="BX69" s="1272"/>
      <c r="BY69" s="1272"/>
      <c r="BZ69" s="1272"/>
      <c r="CA69" s="1272"/>
      <c r="CB69" s="1272"/>
      <c r="CC69" s="1262" t="str">
        <f>IF(実績報告入力シート!BF63="","",実績報告入力シート!BF63)</f>
        <v/>
      </c>
      <c r="CD69" s="1262"/>
      <c r="CE69" s="1262"/>
      <c r="CF69" s="1262"/>
      <c r="CG69" s="1262"/>
      <c r="CH69" s="1263"/>
      <c r="CI69" s="22"/>
      <c r="CJ69" s="22"/>
      <c r="CK69" s="22"/>
    </row>
    <row r="70" spans="2:89" ht="24.5" customHeight="1">
      <c r="B70" s="1350"/>
      <c r="C70" s="1350"/>
      <c r="D70" s="960"/>
      <c r="E70" s="960"/>
      <c r="F70" s="960"/>
      <c r="G70" s="960"/>
      <c r="H70" s="960"/>
      <c r="I70" s="960"/>
      <c r="J70" s="584"/>
      <c r="K70" s="927" t="s">
        <v>384</v>
      </c>
      <c r="L70" s="945"/>
      <c r="M70" s="945"/>
      <c r="N70" s="945"/>
      <c r="O70" s="945"/>
      <c r="P70" s="945"/>
      <c r="Q70" s="945"/>
      <c r="R70" s="1151"/>
      <c r="S70" s="1264" t="str">
        <f>IF(実績報告入力シート!H64="","",実績報告入力シート!H64)</f>
        <v/>
      </c>
      <c r="T70" s="1265"/>
      <c r="U70" s="1265"/>
      <c r="V70" s="1265"/>
      <c r="W70" s="1265"/>
      <c r="X70" s="1265"/>
      <c r="Y70" s="1265"/>
      <c r="Z70" s="1265"/>
      <c r="AA70" s="1265"/>
      <c r="AB70" s="1265"/>
      <c r="AC70" s="1265"/>
      <c r="AD70" s="1265"/>
      <c r="AE70" s="1265"/>
      <c r="AF70" s="1265"/>
      <c r="AG70" s="1265"/>
      <c r="AH70" s="1265"/>
      <c r="AI70" s="1265"/>
      <c r="AJ70" s="1265"/>
      <c r="AK70" s="1265"/>
      <c r="AL70" s="1265"/>
      <c r="AM70" s="1265"/>
      <c r="AN70" s="1265"/>
      <c r="AO70" s="1265"/>
      <c r="AP70" s="1266"/>
      <c r="AQ70" s="22"/>
      <c r="AR70" s="22"/>
      <c r="AT70" s="1287"/>
      <c r="AU70" s="1288"/>
      <c r="AV70" s="760"/>
      <c r="AW70" s="960"/>
      <c r="AX70" s="960"/>
      <c r="AY70" s="960"/>
      <c r="AZ70" s="960"/>
      <c r="BA70" s="960"/>
      <c r="BB70" s="584"/>
      <c r="BC70" s="927" t="s">
        <v>384</v>
      </c>
      <c r="BD70" s="945"/>
      <c r="BE70" s="945"/>
      <c r="BF70" s="945"/>
      <c r="BG70" s="945"/>
      <c r="BH70" s="945"/>
      <c r="BI70" s="945"/>
      <c r="BJ70" s="1151"/>
      <c r="BK70" s="1264" t="str">
        <f>IF(実績報告入力シート!AY64="","",実績報告入力シート!AY64)</f>
        <v/>
      </c>
      <c r="BL70" s="1265"/>
      <c r="BM70" s="1265"/>
      <c r="BN70" s="1265"/>
      <c r="BO70" s="1265"/>
      <c r="BP70" s="1265"/>
      <c r="BQ70" s="1265"/>
      <c r="BR70" s="1265"/>
      <c r="BS70" s="1265"/>
      <c r="BT70" s="1265"/>
      <c r="BU70" s="1265"/>
      <c r="BV70" s="1265"/>
      <c r="BW70" s="1265"/>
      <c r="BX70" s="1265"/>
      <c r="BY70" s="1265"/>
      <c r="BZ70" s="1265"/>
      <c r="CA70" s="1265"/>
      <c r="CB70" s="1265"/>
      <c r="CC70" s="1265"/>
      <c r="CD70" s="1265"/>
      <c r="CE70" s="1265"/>
      <c r="CF70" s="1265"/>
      <c r="CG70" s="1265"/>
      <c r="CH70" s="1266"/>
      <c r="CI70" s="22"/>
      <c r="CJ70" s="22"/>
      <c r="CK70" s="22"/>
    </row>
    <row r="71" spans="2:89" ht="20" customHeight="1">
      <c r="B71" s="1350" t="s">
        <v>593</v>
      </c>
      <c r="C71" s="1350"/>
      <c r="D71" s="573" t="s">
        <v>433</v>
      </c>
      <c r="E71" s="573"/>
      <c r="F71" s="573"/>
      <c r="G71" s="573"/>
      <c r="H71" s="573"/>
      <c r="I71" s="573"/>
      <c r="J71" s="573"/>
      <c r="K71" s="1267" t="str">
        <f>IF(実績報告入力シート!E65="","",実績報告入力シート!E65)</f>
        <v/>
      </c>
      <c r="L71" s="1268"/>
      <c r="M71" s="1268"/>
      <c r="N71" s="1268"/>
      <c r="O71" s="1268"/>
      <c r="P71" s="1268"/>
      <c r="Q71" s="1268"/>
      <c r="R71" s="1268"/>
      <c r="S71" s="1268"/>
      <c r="T71" s="1268"/>
      <c r="U71" s="1268"/>
      <c r="V71" s="1268"/>
      <c r="W71" s="1268"/>
      <c r="X71" s="1268"/>
      <c r="Y71" s="1268"/>
      <c r="Z71" s="1268"/>
      <c r="AA71" s="1268"/>
      <c r="AB71" s="1268"/>
      <c r="AC71" s="1269"/>
      <c r="AQ71" s="22"/>
      <c r="AR71" s="22"/>
      <c r="AT71" s="1283" t="s">
        <v>593</v>
      </c>
      <c r="AU71" s="1284"/>
      <c r="AV71" s="644" t="s">
        <v>433</v>
      </c>
      <c r="AW71" s="575"/>
      <c r="AX71" s="575"/>
      <c r="AY71" s="575"/>
      <c r="AZ71" s="575"/>
      <c r="BA71" s="575"/>
      <c r="BB71" s="576"/>
      <c r="BC71" s="1267" t="str">
        <f>IF(実績報告入力シート!AV65="","",実績報告入力シート!AV65)</f>
        <v/>
      </c>
      <c r="BD71" s="1268"/>
      <c r="BE71" s="1268"/>
      <c r="BF71" s="1268"/>
      <c r="BG71" s="1268"/>
      <c r="BH71" s="1268"/>
      <c r="BI71" s="1268"/>
      <c r="BJ71" s="1268"/>
      <c r="BK71" s="1268"/>
      <c r="BL71" s="1268"/>
      <c r="BM71" s="1268"/>
      <c r="BN71" s="1268"/>
      <c r="BO71" s="1268"/>
      <c r="BP71" s="1268"/>
      <c r="BQ71" s="1268"/>
      <c r="BR71" s="1268"/>
      <c r="BS71" s="1268"/>
      <c r="BT71" s="1268"/>
      <c r="BU71" s="1269"/>
      <c r="CI71" s="22"/>
      <c r="CJ71" s="22"/>
      <c r="CK71" s="22"/>
    </row>
    <row r="72" spans="2:89" ht="23" customHeight="1">
      <c r="B72" s="1350"/>
      <c r="C72" s="1350"/>
      <c r="D72" s="959" t="s">
        <v>600</v>
      </c>
      <c r="E72" s="959"/>
      <c r="F72" s="959"/>
      <c r="G72" s="959"/>
      <c r="H72" s="959"/>
      <c r="I72" s="959"/>
      <c r="J72" s="959"/>
      <c r="K72" s="755" t="s">
        <v>540</v>
      </c>
      <c r="L72" s="985"/>
      <c r="M72" s="985"/>
      <c r="N72" s="985"/>
      <c r="O72" s="985"/>
      <c r="P72" s="756"/>
      <c r="Q72" s="1351" t="s">
        <v>417</v>
      </c>
      <c r="R72" s="1352"/>
      <c r="S72" s="1352"/>
      <c r="T72" s="1352"/>
      <c r="U72" s="1353"/>
      <c r="V72" s="1354" t="str">
        <f>IF(実績報告入力シート!I66="","",実績報告入力シート!I66)</f>
        <v/>
      </c>
      <c r="W72" s="1355" t="str">
        <f>IF(実績報告入力シート!Q66="","",実績報告入力シート!Q66)</f>
        <v/>
      </c>
      <c r="X72" s="1355" t="str">
        <f>IF(実績報告入力シート!R66="","",実績報告入力シート!R66)</f>
        <v/>
      </c>
      <c r="Y72" s="1355" t="str">
        <f>IF(実績報告入力シート!S66="","",実績報告入力シート!S66)</f>
        <v/>
      </c>
      <c r="Z72" s="1355" t="str">
        <f>IF(実績報告入力シート!T66="","",実績報告入力シート!T66)</f>
        <v/>
      </c>
      <c r="AA72" s="1356" t="e">
        <f>IF(実績報告入力シート!#REF!="","",実績報告入力シート!#REF!)</f>
        <v>#REF!</v>
      </c>
      <c r="AB72" s="1357" t="s">
        <v>56</v>
      </c>
      <c r="AC72" s="1358"/>
      <c r="AD72" s="958" t="s">
        <v>392</v>
      </c>
      <c r="AE72" s="921"/>
      <c r="AF72" s="921"/>
      <c r="AG72" s="921"/>
      <c r="AH72" s="1359"/>
      <c r="AI72" s="1333" t="str">
        <f>IF(実績報告入力シート!N66="","",実績報告入力シート!N66)</f>
        <v/>
      </c>
      <c r="AJ72" s="1333" t="e">
        <f>IF(実績報告入力シート!#REF!="","",実績報告入力シート!#REF!)</f>
        <v>#REF!</v>
      </c>
      <c r="AK72" s="1333" t="e">
        <f>IF(実績報告入力シート!#REF!="","",実績報告入力シート!#REF!)</f>
        <v>#REF!</v>
      </c>
      <c r="AL72" s="1333" t="e">
        <f>IF(実績報告入力シート!#REF!="","",実績報告入力シート!#REF!)</f>
        <v>#REF!</v>
      </c>
      <c r="AM72" s="1333" t="e">
        <f>IF(実績報告入力シート!#REF!="","",実績報告入力シート!#REF!)</f>
        <v>#REF!</v>
      </c>
      <c r="AN72" s="1333" t="e">
        <f>IF(実績報告入力シート!#REF!="","",実績報告入力シート!#REF!)</f>
        <v>#REF!</v>
      </c>
      <c r="AO72" s="921" t="s">
        <v>56</v>
      </c>
      <c r="AP72" s="922"/>
      <c r="AT72" s="1285"/>
      <c r="AU72" s="1286"/>
      <c r="AV72" s="958" t="s">
        <v>600</v>
      </c>
      <c r="AW72" s="959"/>
      <c r="AX72" s="959"/>
      <c r="AY72" s="959"/>
      <c r="AZ72" s="959"/>
      <c r="BA72" s="959"/>
      <c r="BB72" s="583"/>
      <c r="BC72" s="755" t="s">
        <v>540</v>
      </c>
      <c r="BD72" s="985"/>
      <c r="BE72" s="985"/>
      <c r="BF72" s="985"/>
      <c r="BG72" s="985"/>
      <c r="BH72" s="756"/>
      <c r="BI72" s="755" t="s">
        <v>417</v>
      </c>
      <c r="BJ72" s="985"/>
      <c r="BK72" s="985"/>
      <c r="BL72" s="985"/>
      <c r="BM72" s="986"/>
      <c r="BN72" s="1277" t="str">
        <f>IF(実績報告入力シート!AZ66="","",実績報告入力シート!AZ66)</f>
        <v/>
      </c>
      <c r="BO72" s="1278"/>
      <c r="BP72" s="1278"/>
      <c r="BQ72" s="1278"/>
      <c r="BR72" s="1278"/>
      <c r="BS72" s="1278"/>
      <c r="BT72" s="929" t="s">
        <v>56</v>
      </c>
      <c r="BU72" s="768"/>
      <c r="BV72" s="755" t="s">
        <v>392</v>
      </c>
      <c r="BW72" s="985"/>
      <c r="BX72" s="985"/>
      <c r="BY72" s="985"/>
      <c r="BZ72" s="986"/>
      <c r="CA72" s="1277" t="str">
        <f>IF(実績報告入力シート!BE66="","",実績報告入力シート!BE66)</f>
        <v/>
      </c>
      <c r="CB72" s="1278"/>
      <c r="CC72" s="1278"/>
      <c r="CD72" s="1278"/>
      <c r="CE72" s="1278"/>
      <c r="CF72" s="1278"/>
      <c r="CG72" s="929" t="s">
        <v>56</v>
      </c>
      <c r="CH72" s="768"/>
    </row>
    <row r="73" spans="2:89" ht="25" customHeight="1">
      <c r="B73" s="1350"/>
      <c r="C73" s="1350"/>
      <c r="D73" s="1138"/>
      <c r="E73" s="1138"/>
      <c r="F73" s="1138"/>
      <c r="G73" s="1138"/>
      <c r="H73" s="1138"/>
      <c r="I73" s="1138"/>
      <c r="J73" s="1138"/>
      <c r="K73" s="1334" t="s">
        <v>452</v>
      </c>
      <c r="L73" s="1335"/>
      <c r="M73" s="1335"/>
      <c r="N73" s="1335"/>
      <c r="O73" s="1335"/>
      <c r="P73" s="1336"/>
      <c r="Q73" s="1337" t="s">
        <v>418</v>
      </c>
      <c r="R73" s="1338"/>
      <c r="S73" s="1338"/>
      <c r="T73" s="1338"/>
      <c r="U73" s="1339"/>
      <c r="V73" s="1340" t="str">
        <f>IF(実績報告入力シート!I67="","",実績報告入力シート!I67)</f>
        <v/>
      </c>
      <c r="W73" s="1341" t="str">
        <f>IF(実績報告入力シート!Q67="","",実績報告入力シート!Q67)</f>
        <v/>
      </c>
      <c r="X73" s="1341" t="str">
        <f>IF(実績報告入力シート!R67="","",実績報告入力シート!R67)</f>
        <v/>
      </c>
      <c r="Y73" s="1341" t="str">
        <f>IF(実績報告入力シート!S67="","",実績報告入力シート!S67)</f>
        <v/>
      </c>
      <c r="Z73" s="1341" t="str">
        <f>IF(実績報告入力シート!T67="","",実績報告入力シート!T67)</f>
        <v/>
      </c>
      <c r="AA73" s="1342" t="e">
        <f>IF(実績報告入力シート!#REF!="","",実績報告入力シート!#REF!)</f>
        <v>#REF!</v>
      </c>
      <c r="AB73" s="1343" t="s">
        <v>56</v>
      </c>
      <c r="AC73" s="1344"/>
      <c r="AD73" s="1345" t="s">
        <v>419</v>
      </c>
      <c r="AE73" s="1346"/>
      <c r="AF73" s="1346"/>
      <c r="AG73" s="1346"/>
      <c r="AH73" s="1347"/>
      <c r="AI73" s="1348" t="str">
        <f>IF(実績報告入力シート!N67="","",実績報告入力シート!N67)</f>
        <v/>
      </c>
      <c r="AJ73" s="1348" t="e">
        <f>IF(実績報告入力シート!#REF!="","",実績報告入力シート!#REF!)</f>
        <v>#REF!</v>
      </c>
      <c r="AK73" s="1348" t="e">
        <f>IF(実績報告入力シート!#REF!="","",実績報告入力シート!#REF!)</f>
        <v>#REF!</v>
      </c>
      <c r="AL73" s="1348" t="e">
        <f>IF(実績報告入力シート!#REF!="","",実績報告入力シート!#REF!)</f>
        <v>#REF!</v>
      </c>
      <c r="AM73" s="1348" t="e">
        <f>IF(実績報告入力シート!#REF!="","",実績報告入力シート!#REF!)</f>
        <v>#REF!</v>
      </c>
      <c r="AN73" s="1348" t="e">
        <f>IF(実績報告入力シート!#REF!="","",実績報告入力シート!#REF!)</f>
        <v>#REF!</v>
      </c>
      <c r="AO73" s="1346" t="s">
        <v>56</v>
      </c>
      <c r="AP73" s="1349"/>
      <c r="AT73" s="1285"/>
      <c r="AU73" s="1286"/>
      <c r="AV73" s="1137"/>
      <c r="AW73" s="1138"/>
      <c r="AX73" s="1138"/>
      <c r="AY73" s="1138"/>
      <c r="AZ73" s="1138"/>
      <c r="BA73" s="1138"/>
      <c r="BB73" s="1165"/>
      <c r="BC73" s="966" t="s">
        <v>452</v>
      </c>
      <c r="BD73" s="967"/>
      <c r="BE73" s="967"/>
      <c r="BF73" s="967"/>
      <c r="BG73" s="967"/>
      <c r="BH73" s="1279"/>
      <c r="BI73" s="966" t="s">
        <v>418</v>
      </c>
      <c r="BJ73" s="967"/>
      <c r="BK73" s="967"/>
      <c r="BL73" s="967"/>
      <c r="BM73" s="968"/>
      <c r="BN73" s="1273" t="str">
        <f>IF(実績報告入力シート!AZ67="","",実績報告入力シート!AZ67)</f>
        <v/>
      </c>
      <c r="BO73" s="1274"/>
      <c r="BP73" s="1274"/>
      <c r="BQ73" s="1274"/>
      <c r="BR73" s="1274"/>
      <c r="BS73" s="1274"/>
      <c r="BT73" s="912" t="s">
        <v>56</v>
      </c>
      <c r="BU73" s="776"/>
      <c r="BV73" s="927" t="s">
        <v>419</v>
      </c>
      <c r="BW73" s="945"/>
      <c r="BX73" s="945"/>
      <c r="BY73" s="945"/>
      <c r="BZ73" s="946"/>
      <c r="CA73" s="1273" t="str">
        <f>IF(実績報告入力シート!BE67="","",実績報告入力シート!BE67)</f>
        <v/>
      </c>
      <c r="CB73" s="1274"/>
      <c r="CC73" s="1274"/>
      <c r="CD73" s="1274"/>
      <c r="CE73" s="1274"/>
      <c r="CF73" s="1274"/>
      <c r="CG73" s="912" t="s">
        <v>56</v>
      </c>
      <c r="CH73" s="776"/>
    </row>
    <row r="74" spans="2:89" ht="22" customHeight="1">
      <c r="B74" s="1350"/>
      <c r="C74" s="1350"/>
      <c r="D74" s="960"/>
      <c r="E74" s="960"/>
      <c r="F74" s="960"/>
      <c r="G74" s="960"/>
      <c r="H74" s="960"/>
      <c r="I74" s="960"/>
      <c r="J74" s="960"/>
      <c r="K74" s="644" t="s">
        <v>601</v>
      </c>
      <c r="L74" s="575"/>
      <c r="M74" s="575"/>
      <c r="N74" s="575"/>
      <c r="O74" s="575"/>
      <c r="P74" s="575"/>
      <c r="Q74" s="575"/>
      <c r="R74" s="575"/>
      <c r="S74" s="575"/>
      <c r="T74" s="575"/>
      <c r="U74" s="1280"/>
      <c r="V74" s="1281">
        <f>IF(実績報告入力シート!H68="","",実績報告入力シート!H68)</f>
        <v>0</v>
      </c>
      <c r="W74" s="1282"/>
      <c r="X74" s="1282"/>
      <c r="Y74" s="1282"/>
      <c r="Z74" s="1282"/>
      <c r="AA74" s="1282"/>
      <c r="AB74" s="1282"/>
      <c r="AC74" s="1282"/>
      <c r="AD74" s="1282"/>
      <c r="AE74" s="1282"/>
      <c r="AF74" s="1282"/>
      <c r="AG74" s="1282"/>
      <c r="AH74" s="1282"/>
      <c r="AI74" s="1282"/>
      <c r="AJ74" s="1282"/>
      <c r="AK74" s="1282"/>
      <c r="AL74" s="1282"/>
      <c r="AM74" s="1282"/>
      <c r="AN74" s="1282"/>
      <c r="AO74" s="575" t="s">
        <v>56</v>
      </c>
      <c r="AP74" s="576"/>
      <c r="AQ74" s="22"/>
      <c r="AR74" s="22"/>
      <c r="AT74" s="1285"/>
      <c r="AU74" s="1286"/>
      <c r="AV74" s="760"/>
      <c r="AW74" s="960"/>
      <c r="AX74" s="960"/>
      <c r="AY74" s="960"/>
      <c r="AZ74" s="960"/>
      <c r="BA74" s="960"/>
      <c r="BB74" s="584"/>
      <c r="BC74" s="644" t="s">
        <v>601</v>
      </c>
      <c r="BD74" s="575"/>
      <c r="BE74" s="575"/>
      <c r="BF74" s="575"/>
      <c r="BG74" s="575"/>
      <c r="BH74" s="575"/>
      <c r="BI74" s="575"/>
      <c r="BJ74" s="575"/>
      <c r="BK74" s="575"/>
      <c r="BL74" s="575"/>
      <c r="BM74" s="1280"/>
      <c r="BN74" s="1281" t="str">
        <f>IF(実績報告入力シート!AY68="","",実績報告入力シート!AY68)</f>
        <v/>
      </c>
      <c r="BO74" s="1282"/>
      <c r="BP74" s="1282"/>
      <c r="BQ74" s="1282"/>
      <c r="BR74" s="1282"/>
      <c r="BS74" s="1282"/>
      <c r="BT74" s="1282"/>
      <c r="BU74" s="1282"/>
      <c r="BV74" s="1282"/>
      <c r="BW74" s="1282"/>
      <c r="BX74" s="1282"/>
      <c r="BY74" s="1282"/>
      <c r="BZ74" s="1282"/>
      <c r="CA74" s="1282"/>
      <c r="CB74" s="1282"/>
      <c r="CC74" s="1282"/>
      <c r="CD74" s="1282"/>
      <c r="CE74" s="1282"/>
      <c r="CF74" s="1282"/>
      <c r="CG74" s="575" t="s">
        <v>56</v>
      </c>
      <c r="CH74" s="576"/>
      <c r="CI74" s="22"/>
      <c r="CJ74" s="22"/>
      <c r="CK74" s="22"/>
    </row>
    <row r="75" spans="2:89" ht="20.5" customHeight="1">
      <c r="B75" s="1350"/>
      <c r="C75" s="1350"/>
      <c r="D75" s="959" t="s">
        <v>454</v>
      </c>
      <c r="E75" s="959"/>
      <c r="F75" s="959"/>
      <c r="G75" s="959"/>
      <c r="H75" s="959"/>
      <c r="I75" s="959"/>
      <c r="J75" s="583"/>
      <c r="K75" s="755" t="s">
        <v>466</v>
      </c>
      <c r="L75" s="985"/>
      <c r="M75" s="985"/>
      <c r="N75" s="985"/>
      <c r="O75" s="985"/>
      <c r="P75" s="985"/>
      <c r="Q75" s="985"/>
      <c r="R75" s="756"/>
      <c r="S75" s="998" t="str">
        <f>IF(実績報告入力シート!H69="","",実績報告入力シート!H69)</f>
        <v/>
      </c>
      <c r="T75" s="999"/>
      <c r="U75" s="999"/>
      <c r="V75" s="999"/>
      <c r="W75" s="999"/>
      <c r="X75" s="999"/>
      <c r="Y75" s="999"/>
      <c r="Z75" s="999"/>
      <c r="AA75" s="999"/>
      <c r="AB75" s="999"/>
      <c r="AC75" s="999"/>
      <c r="AD75" s="999"/>
      <c r="AE75" s="999"/>
      <c r="AF75" s="999"/>
      <c r="AG75" s="999"/>
      <c r="AH75" s="999"/>
      <c r="AI75" s="999"/>
      <c r="AJ75" s="999"/>
      <c r="AK75" s="999"/>
      <c r="AL75" s="999"/>
      <c r="AM75" s="999"/>
      <c r="AN75" s="999"/>
      <c r="AO75" s="999"/>
      <c r="AP75" s="1000"/>
      <c r="AT75" s="1285"/>
      <c r="AU75" s="1286"/>
      <c r="AV75" s="958" t="s">
        <v>454</v>
      </c>
      <c r="AW75" s="959"/>
      <c r="AX75" s="959"/>
      <c r="AY75" s="959"/>
      <c r="AZ75" s="959"/>
      <c r="BA75" s="959"/>
      <c r="BB75" s="583"/>
      <c r="BC75" s="755" t="s">
        <v>466</v>
      </c>
      <c r="BD75" s="985"/>
      <c r="BE75" s="985"/>
      <c r="BF75" s="985"/>
      <c r="BG75" s="985"/>
      <c r="BH75" s="985"/>
      <c r="BI75" s="985"/>
      <c r="BJ75" s="756"/>
      <c r="BK75" s="998" t="str">
        <f>IF(実績報告入力シート!AY69="","",実績報告入力シート!AY69)</f>
        <v/>
      </c>
      <c r="BL75" s="999"/>
      <c r="BM75" s="999"/>
      <c r="BN75" s="999"/>
      <c r="BO75" s="999"/>
      <c r="BP75" s="999"/>
      <c r="BQ75" s="999"/>
      <c r="BR75" s="999"/>
      <c r="BS75" s="999"/>
      <c r="BT75" s="999"/>
      <c r="BU75" s="999"/>
      <c r="BV75" s="999"/>
      <c r="BW75" s="999"/>
      <c r="BX75" s="999"/>
      <c r="BY75" s="999"/>
      <c r="BZ75" s="999"/>
      <c r="CA75" s="999"/>
      <c r="CB75" s="999"/>
      <c r="CC75" s="999"/>
      <c r="CD75" s="999"/>
      <c r="CE75" s="999"/>
      <c r="CF75" s="999"/>
      <c r="CG75" s="999"/>
      <c r="CH75" s="1000"/>
    </row>
    <row r="76" spans="2:89" ht="20.5" customHeight="1">
      <c r="B76" s="1350"/>
      <c r="C76" s="1350"/>
      <c r="D76" s="1138"/>
      <c r="E76" s="1138"/>
      <c r="F76" s="1138"/>
      <c r="G76" s="1138"/>
      <c r="H76" s="1138"/>
      <c r="I76" s="1138"/>
      <c r="J76" s="1165"/>
      <c r="K76" s="1142" t="s">
        <v>467</v>
      </c>
      <c r="L76" s="1143"/>
      <c r="M76" s="1143"/>
      <c r="N76" s="1143"/>
      <c r="O76" s="1143"/>
      <c r="P76" s="1143"/>
      <c r="Q76" s="1143"/>
      <c r="R76" s="1144"/>
      <c r="S76" s="1009" t="str">
        <f>IF(実績報告入力シート!H70="","",実績報告入力シート!H70)</f>
        <v/>
      </c>
      <c r="T76" s="1010"/>
      <c r="U76" s="1010"/>
      <c r="V76" s="1010"/>
      <c r="W76" s="1010"/>
      <c r="X76" s="1010"/>
      <c r="Y76" s="1010"/>
      <c r="Z76" s="1010"/>
      <c r="AA76" s="1010"/>
      <c r="AB76" s="1010"/>
      <c r="AC76" s="1010"/>
      <c r="AD76" s="1010"/>
      <c r="AE76" s="1010"/>
      <c r="AF76" s="1010"/>
      <c r="AG76" s="1010"/>
      <c r="AH76" s="1010"/>
      <c r="AI76" s="1010"/>
      <c r="AJ76" s="1010"/>
      <c r="AK76" s="1010"/>
      <c r="AL76" s="1010"/>
      <c r="AM76" s="1010"/>
      <c r="AN76" s="1010"/>
      <c r="AO76" s="1010"/>
      <c r="AP76" s="1011"/>
      <c r="AT76" s="1285"/>
      <c r="AU76" s="1286"/>
      <c r="AV76" s="1137"/>
      <c r="AW76" s="1138"/>
      <c r="AX76" s="1138"/>
      <c r="AY76" s="1138"/>
      <c r="AZ76" s="1138"/>
      <c r="BA76" s="1138"/>
      <c r="BB76" s="1165"/>
      <c r="BC76" s="1142" t="s">
        <v>467</v>
      </c>
      <c r="BD76" s="1143"/>
      <c r="BE76" s="1143"/>
      <c r="BF76" s="1143"/>
      <c r="BG76" s="1143"/>
      <c r="BH76" s="1143"/>
      <c r="BI76" s="1143"/>
      <c r="BJ76" s="1144"/>
      <c r="BK76" s="1009" t="str">
        <f>IF(実績報告入力シート!AY70="","",実績報告入力シート!AY70)</f>
        <v/>
      </c>
      <c r="BL76" s="1010"/>
      <c r="BM76" s="1010"/>
      <c r="BN76" s="1010"/>
      <c r="BO76" s="1010"/>
      <c r="BP76" s="1010"/>
      <c r="BQ76" s="1010"/>
      <c r="BR76" s="1010"/>
      <c r="BS76" s="1010"/>
      <c r="BT76" s="1010"/>
      <c r="BU76" s="1010"/>
      <c r="BV76" s="1010"/>
      <c r="BW76" s="1010"/>
      <c r="BX76" s="1010"/>
      <c r="BY76" s="1010"/>
      <c r="BZ76" s="1010"/>
      <c r="CA76" s="1010"/>
      <c r="CB76" s="1010"/>
      <c r="CC76" s="1010"/>
      <c r="CD76" s="1010"/>
      <c r="CE76" s="1010"/>
      <c r="CF76" s="1010"/>
      <c r="CG76" s="1010"/>
      <c r="CH76" s="1011"/>
    </row>
    <row r="77" spans="2:89" ht="27" customHeight="1">
      <c r="B77" s="1350"/>
      <c r="C77" s="1350"/>
      <c r="D77" s="1138"/>
      <c r="E77" s="1138"/>
      <c r="F77" s="1138"/>
      <c r="G77" s="1138"/>
      <c r="H77" s="1138"/>
      <c r="I77" s="1138"/>
      <c r="J77" s="1165"/>
      <c r="K77" s="1270" t="s">
        <v>542</v>
      </c>
      <c r="L77" s="1149"/>
      <c r="M77" s="1149"/>
      <c r="N77" s="1149"/>
      <c r="O77" s="1149"/>
      <c r="P77" s="1149"/>
      <c r="Q77" s="1149"/>
      <c r="R77" s="1150"/>
      <c r="S77" s="1271" t="str">
        <f>IF(実績報告入力シート!H71="","",実績報告入力シート!H71)</f>
        <v/>
      </c>
      <c r="T77" s="1272"/>
      <c r="U77" s="1272"/>
      <c r="V77" s="1272"/>
      <c r="W77" s="1272"/>
      <c r="X77" s="1272"/>
      <c r="Y77" s="1272"/>
      <c r="Z77" s="1272"/>
      <c r="AA77" s="1272"/>
      <c r="AB77" s="1272"/>
      <c r="AC77" s="1272"/>
      <c r="AD77" s="1272"/>
      <c r="AE77" s="1272"/>
      <c r="AF77" s="1272"/>
      <c r="AG77" s="1272"/>
      <c r="AH77" s="1272"/>
      <c r="AI77" s="1272"/>
      <c r="AJ77" s="1272"/>
      <c r="AK77" s="1262" t="str">
        <f>IF(実績報告入力シート!O71="","",実績報告入力シート!O71)</f>
        <v/>
      </c>
      <c r="AL77" s="1262"/>
      <c r="AM77" s="1262"/>
      <c r="AN77" s="1262"/>
      <c r="AO77" s="1262"/>
      <c r="AP77" s="1263"/>
      <c r="AQ77" s="22"/>
      <c r="AR77" s="22"/>
      <c r="AT77" s="1285"/>
      <c r="AU77" s="1286"/>
      <c r="AV77" s="1137"/>
      <c r="AW77" s="1138"/>
      <c r="AX77" s="1138"/>
      <c r="AY77" s="1138"/>
      <c r="AZ77" s="1138"/>
      <c r="BA77" s="1138"/>
      <c r="BB77" s="1165"/>
      <c r="BC77" s="1270" t="s">
        <v>542</v>
      </c>
      <c r="BD77" s="1149"/>
      <c r="BE77" s="1149"/>
      <c r="BF77" s="1149"/>
      <c r="BG77" s="1149"/>
      <c r="BH77" s="1149"/>
      <c r="BI77" s="1149"/>
      <c r="BJ77" s="1150"/>
      <c r="BK77" s="1271" t="str">
        <f>IF(実績報告入力シート!AY71="","",実績報告入力シート!AY71)</f>
        <v/>
      </c>
      <c r="BL77" s="1272"/>
      <c r="BM77" s="1272"/>
      <c r="BN77" s="1272"/>
      <c r="BO77" s="1272"/>
      <c r="BP77" s="1272"/>
      <c r="BQ77" s="1272"/>
      <c r="BR77" s="1272"/>
      <c r="BS77" s="1272"/>
      <c r="BT77" s="1272"/>
      <c r="BU77" s="1272"/>
      <c r="BV77" s="1272"/>
      <c r="BW77" s="1272"/>
      <c r="BX77" s="1272"/>
      <c r="BY77" s="1272"/>
      <c r="BZ77" s="1272"/>
      <c r="CA77" s="1272"/>
      <c r="CB77" s="1272"/>
      <c r="CC77" s="1262" t="str">
        <f>IF(実績報告入力シート!BF71="","",実績報告入力シート!BF71)</f>
        <v/>
      </c>
      <c r="CD77" s="1262"/>
      <c r="CE77" s="1262"/>
      <c r="CF77" s="1262"/>
      <c r="CG77" s="1262"/>
      <c r="CH77" s="1263"/>
      <c r="CI77" s="22"/>
      <c r="CJ77" s="22"/>
      <c r="CK77" s="22"/>
    </row>
    <row r="78" spans="2:89" ht="24.5" customHeight="1">
      <c r="B78" s="1350"/>
      <c r="C78" s="1350"/>
      <c r="D78" s="960"/>
      <c r="E78" s="960"/>
      <c r="F78" s="960"/>
      <c r="G78" s="960"/>
      <c r="H78" s="960"/>
      <c r="I78" s="960"/>
      <c r="J78" s="584"/>
      <c r="K78" s="927" t="s">
        <v>384</v>
      </c>
      <c r="L78" s="945"/>
      <c r="M78" s="945"/>
      <c r="N78" s="945"/>
      <c r="O78" s="945"/>
      <c r="P78" s="945"/>
      <c r="Q78" s="945"/>
      <c r="R78" s="1151"/>
      <c r="S78" s="1264" t="str">
        <f>IF(実績報告入力シート!H72="","",実績報告入力シート!H72)</f>
        <v/>
      </c>
      <c r="T78" s="1265"/>
      <c r="U78" s="1265"/>
      <c r="V78" s="1265"/>
      <c r="W78" s="1265"/>
      <c r="X78" s="1265"/>
      <c r="Y78" s="1265"/>
      <c r="Z78" s="1265"/>
      <c r="AA78" s="1265"/>
      <c r="AB78" s="1265"/>
      <c r="AC78" s="1265"/>
      <c r="AD78" s="1265"/>
      <c r="AE78" s="1265"/>
      <c r="AF78" s="1265"/>
      <c r="AG78" s="1265"/>
      <c r="AH78" s="1265"/>
      <c r="AI78" s="1265"/>
      <c r="AJ78" s="1265"/>
      <c r="AK78" s="1265"/>
      <c r="AL78" s="1265"/>
      <c r="AM78" s="1265"/>
      <c r="AN78" s="1265"/>
      <c r="AO78" s="1265"/>
      <c r="AP78" s="1266"/>
      <c r="AQ78" s="22"/>
      <c r="AR78" s="22"/>
      <c r="AT78" s="1287"/>
      <c r="AU78" s="1288"/>
      <c r="AV78" s="760"/>
      <c r="AW78" s="960"/>
      <c r="AX78" s="960"/>
      <c r="AY78" s="960"/>
      <c r="AZ78" s="960"/>
      <c r="BA78" s="960"/>
      <c r="BB78" s="584"/>
      <c r="BC78" s="927" t="s">
        <v>384</v>
      </c>
      <c r="BD78" s="945"/>
      <c r="BE78" s="945"/>
      <c r="BF78" s="945"/>
      <c r="BG78" s="945"/>
      <c r="BH78" s="945"/>
      <c r="BI78" s="945"/>
      <c r="BJ78" s="1151"/>
      <c r="BK78" s="1264" t="str">
        <f>IF(実績報告入力シート!AY72="","",実績報告入力シート!AY72)</f>
        <v/>
      </c>
      <c r="BL78" s="1265"/>
      <c r="BM78" s="1265"/>
      <c r="BN78" s="1265"/>
      <c r="BO78" s="1265"/>
      <c r="BP78" s="1265"/>
      <c r="BQ78" s="1265"/>
      <c r="BR78" s="1265"/>
      <c r="BS78" s="1265"/>
      <c r="BT78" s="1265"/>
      <c r="BU78" s="1265"/>
      <c r="BV78" s="1265"/>
      <c r="BW78" s="1265"/>
      <c r="BX78" s="1265"/>
      <c r="BY78" s="1265"/>
      <c r="BZ78" s="1265"/>
      <c r="CA78" s="1265"/>
      <c r="CB78" s="1265"/>
      <c r="CC78" s="1265"/>
      <c r="CD78" s="1265"/>
      <c r="CE78" s="1265"/>
      <c r="CF78" s="1265"/>
      <c r="CG78" s="1265"/>
      <c r="CH78" s="1266"/>
      <c r="CI78" s="22"/>
      <c r="CJ78" s="22"/>
      <c r="CK78" s="22"/>
    </row>
    <row r="79" spans="2:89" ht="20" customHeight="1">
      <c r="B79" s="1350" t="s">
        <v>594</v>
      </c>
      <c r="C79" s="1350"/>
      <c r="D79" s="573" t="s">
        <v>433</v>
      </c>
      <c r="E79" s="573"/>
      <c r="F79" s="573"/>
      <c r="G79" s="573"/>
      <c r="H79" s="573"/>
      <c r="I79" s="573"/>
      <c r="J79" s="573"/>
      <c r="K79" s="1267" t="str">
        <f>IF(実績報告入力シート!E73="","",実績報告入力シート!E73)</f>
        <v/>
      </c>
      <c r="L79" s="1268"/>
      <c r="M79" s="1268"/>
      <c r="N79" s="1268"/>
      <c r="O79" s="1268"/>
      <c r="P79" s="1268"/>
      <c r="Q79" s="1268"/>
      <c r="R79" s="1268"/>
      <c r="S79" s="1268"/>
      <c r="T79" s="1268"/>
      <c r="U79" s="1268"/>
      <c r="V79" s="1268"/>
      <c r="W79" s="1268"/>
      <c r="X79" s="1268"/>
      <c r="Y79" s="1268"/>
      <c r="Z79" s="1268"/>
      <c r="AA79" s="1268"/>
      <c r="AB79" s="1268"/>
      <c r="AC79" s="1269"/>
      <c r="AQ79" s="22"/>
      <c r="AR79" s="22"/>
      <c r="AT79" s="1283" t="s">
        <v>594</v>
      </c>
      <c r="AU79" s="1284"/>
      <c r="AV79" s="644" t="s">
        <v>433</v>
      </c>
      <c r="AW79" s="575"/>
      <c r="AX79" s="575"/>
      <c r="AY79" s="575"/>
      <c r="AZ79" s="575"/>
      <c r="BA79" s="575"/>
      <c r="BB79" s="576"/>
      <c r="BC79" s="1267" t="str">
        <f>IF(実績報告入力シート!AV73="","",実績報告入力シート!AV73)</f>
        <v/>
      </c>
      <c r="BD79" s="1268"/>
      <c r="BE79" s="1268"/>
      <c r="BF79" s="1268"/>
      <c r="BG79" s="1268"/>
      <c r="BH79" s="1268"/>
      <c r="BI79" s="1268"/>
      <c r="BJ79" s="1268"/>
      <c r="BK79" s="1268"/>
      <c r="BL79" s="1268"/>
      <c r="BM79" s="1268"/>
      <c r="BN79" s="1268"/>
      <c r="BO79" s="1268"/>
      <c r="BP79" s="1268"/>
      <c r="BQ79" s="1268"/>
      <c r="BR79" s="1268"/>
      <c r="BS79" s="1268"/>
      <c r="BT79" s="1268"/>
      <c r="BU79" s="1269"/>
      <c r="CI79" s="22"/>
      <c r="CJ79" s="22"/>
      <c r="CK79" s="22"/>
    </row>
    <row r="80" spans="2:89" ht="23" customHeight="1">
      <c r="B80" s="1350"/>
      <c r="C80" s="1350"/>
      <c r="D80" s="959" t="s">
        <v>600</v>
      </c>
      <c r="E80" s="959"/>
      <c r="F80" s="959"/>
      <c r="G80" s="959"/>
      <c r="H80" s="959"/>
      <c r="I80" s="959"/>
      <c r="J80" s="959"/>
      <c r="K80" s="755" t="s">
        <v>540</v>
      </c>
      <c r="L80" s="985"/>
      <c r="M80" s="985"/>
      <c r="N80" s="985"/>
      <c r="O80" s="985"/>
      <c r="P80" s="756"/>
      <c r="Q80" s="1351" t="s">
        <v>417</v>
      </c>
      <c r="R80" s="1352"/>
      <c r="S80" s="1352"/>
      <c r="T80" s="1352"/>
      <c r="U80" s="1353"/>
      <c r="V80" s="1354" t="str">
        <f>IF(実績報告入力シート!I74="","",実績報告入力シート!I74)</f>
        <v/>
      </c>
      <c r="W80" s="1355" t="str">
        <f>IF(実績報告入力シート!Q74="","",実績報告入力シート!Q74)</f>
        <v/>
      </c>
      <c r="X80" s="1355" t="str">
        <f>IF(実績報告入力シート!R74="","",実績報告入力シート!R74)</f>
        <v/>
      </c>
      <c r="Y80" s="1355" t="str">
        <f>IF(実績報告入力シート!S74="","",実績報告入力シート!S74)</f>
        <v/>
      </c>
      <c r="Z80" s="1355" t="str">
        <f>IF(実績報告入力シート!T74="","",実績報告入力シート!T74)</f>
        <v/>
      </c>
      <c r="AA80" s="1356" t="e">
        <f>IF(実績報告入力シート!#REF!="","",実績報告入力シート!#REF!)</f>
        <v>#REF!</v>
      </c>
      <c r="AB80" s="1357" t="s">
        <v>56</v>
      </c>
      <c r="AC80" s="1358"/>
      <c r="AD80" s="958" t="s">
        <v>392</v>
      </c>
      <c r="AE80" s="921"/>
      <c r="AF80" s="921"/>
      <c r="AG80" s="921"/>
      <c r="AH80" s="1359"/>
      <c r="AI80" s="1333" t="str">
        <f>IF(実績報告入力シート!N74="","",実績報告入力シート!N74)</f>
        <v/>
      </c>
      <c r="AJ80" s="1333" t="e">
        <f>IF(実績報告入力シート!#REF!="","",実績報告入力シート!#REF!)</f>
        <v>#REF!</v>
      </c>
      <c r="AK80" s="1333" t="e">
        <f>IF(実績報告入力シート!#REF!="","",実績報告入力シート!#REF!)</f>
        <v>#REF!</v>
      </c>
      <c r="AL80" s="1333" t="e">
        <f>IF(実績報告入力シート!#REF!="","",実績報告入力シート!#REF!)</f>
        <v>#REF!</v>
      </c>
      <c r="AM80" s="1333" t="e">
        <f>IF(実績報告入力シート!#REF!="","",実績報告入力シート!#REF!)</f>
        <v>#REF!</v>
      </c>
      <c r="AN80" s="1333" t="e">
        <f>IF(実績報告入力シート!#REF!="","",実績報告入力シート!#REF!)</f>
        <v>#REF!</v>
      </c>
      <c r="AO80" s="921" t="s">
        <v>56</v>
      </c>
      <c r="AP80" s="922"/>
      <c r="AT80" s="1285"/>
      <c r="AU80" s="1286"/>
      <c r="AV80" s="958" t="s">
        <v>600</v>
      </c>
      <c r="AW80" s="959"/>
      <c r="AX80" s="959"/>
      <c r="AY80" s="959"/>
      <c r="AZ80" s="959"/>
      <c r="BA80" s="959"/>
      <c r="BB80" s="583"/>
      <c r="BC80" s="755" t="s">
        <v>540</v>
      </c>
      <c r="BD80" s="985"/>
      <c r="BE80" s="985"/>
      <c r="BF80" s="985"/>
      <c r="BG80" s="985"/>
      <c r="BH80" s="756"/>
      <c r="BI80" s="755" t="s">
        <v>417</v>
      </c>
      <c r="BJ80" s="985"/>
      <c r="BK80" s="985"/>
      <c r="BL80" s="985"/>
      <c r="BM80" s="986"/>
      <c r="BN80" s="1275" t="str">
        <f>IF(実績報告入力シート!AZ74="","",実績報告入力シート!AZ74)</f>
        <v/>
      </c>
      <c r="BO80" s="1276" t="str">
        <f>IF(実績報告入力シート!BH74="","",実績報告入力シート!BH74)</f>
        <v/>
      </c>
      <c r="BP80" s="1276" t="str">
        <f>IF(実績報告入力シート!BI74="","",実績報告入力シート!BI74)</f>
        <v/>
      </c>
      <c r="BQ80" s="1276" t="str">
        <f>IF(実績報告入力シート!BJ74="","",実績報告入力シート!BJ74)</f>
        <v/>
      </c>
      <c r="BR80" s="1276" t="str">
        <f>IF(実績報告入力シート!BK74="","",実績報告入力シート!BK74)</f>
        <v/>
      </c>
      <c r="BS80" s="1276" t="str">
        <f>IF(実績報告入力シート!BL74="","",実績報告入力シート!BL74)</f>
        <v/>
      </c>
      <c r="BT80" s="929" t="s">
        <v>56</v>
      </c>
      <c r="BU80" s="768"/>
      <c r="BV80" s="755" t="s">
        <v>392</v>
      </c>
      <c r="BW80" s="985"/>
      <c r="BX80" s="985"/>
      <c r="BY80" s="985"/>
      <c r="BZ80" s="986"/>
      <c r="CA80" s="1277" t="str">
        <f>IF(実績報告入力シート!BE74="","",実績報告入力シート!BE74)</f>
        <v/>
      </c>
      <c r="CB80" s="1278" t="str">
        <f>IF(実績報告入力シート!BU74="","",実績報告入力シート!BU74)</f>
        <v/>
      </c>
      <c r="CC80" s="1278" t="str">
        <f>IF(実績報告入力シート!BV74="","",実績報告入力シート!BV74)</f>
        <v/>
      </c>
      <c r="CD80" s="1278" t="str">
        <f>IF(実績報告入力シート!BW74="","",実績報告入力シート!BW74)</f>
        <v/>
      </c>
      <c r="CE80" s="1278" t="str">
        <f>IF(実績報告入力シート!BX74="","",実績報告入力シート!BX74)</f>
        <v/>
      </c>
      <c r="CF80" s="1278" t="str">
        <f>IF(実績報告入力シート!BY74="","",実績報告入力シート!BY74)</f>
        <v/>
      </c>
      <c r="CG80" s="929" t="s">
        <v>56</v>
      </c>
      <c r="CH80" s="768"/>
    </row>
    <row r="81" spans="2:89" ht="25" customHeight="1">
      <c r="B81" s="1350"/>
      <c r="C81" s="1350"/>
      <c r="D81" s="1138"/>
      <c r="E81" s="1138"/>
      <c r="F81" s="1138"/>
      <c r="G81" s="1138"/>
      <c r="H81" s="1138"/>
      <c r="I81" s="1138"/>
      <c r="J81" s="1138"/>
      <c r="K81" s="1334" t="s">
        <v>452</v>
      </c>
      <c r="L81" s="1335"/>
      <c r="M81" s="1335"/>
      <c r="N81" s="1335"/>
      <c r="O81" s="1335"/>
      <c r="P81" s="1336"/>
      <c r="Q81" s="1337" t="s">
        <v>418</v>
      </c>
      <c r="R81" s="1338"/>
      <c r="S81" s="1338"/>
      <c r="T81" s="1338"/>
      <c r="U81" s="1339"/>
      <c r="V81" s="1340" t="str">
        <f>IF(実績報告入力シート!I75="","",実績報告入力シート!I75)</f>
        <v/>
      </c>
      <c r="W81" s="1341" t="str">
        <f>IF(実績報告入力シート!Q75="","",実績報告入力シート!Q75)</f>
        <v/>
      </c>
      <c r="X81" s="1341" t="str">
        <f>IF(実績報告入力シート!R75="","",実績報告入力シート!R75)</f>
        <v/>
      </c>
      <c r="Y81" s="1341" t="str">
        <f>IF(実績報告入力シート!S75="","",実績報告入力シート!S75)</f>
        <v/>
      </c>
      <c r="Z81" s="1341" t="str">
        <f>IF(実績報告入力シート!T75="","",実績報告入力シート!T75)</f>
        <v/>
      </c>
      <c r="AA81" s="1342" t="e">
        <f>IF(実績報告入力シート!#REF!="","",実績報告入力シート!#REF!)</f>
        <v>#REF!</v>
      </c>
      <c r="AB81" s="1343" t="s">
        <v>56</v>
      </c>
      <c r="AC81" s="1344"/>
      <c r="AD81" s="1345" t="s">
        <v>419</v>
      </c>
      <c r="AE81" s="1346"/>
      <c r="AF81" s="1346"/>
      <c r="AG81" s="1346"/>
      <c r="AH81" s="1347"/>
      <c r="AI81" s="1348" t="str">
        <f>IF(実績報告入力シート!N75="","",実績報告入力シート!N75)</f>
        <v/>
      </c>
      <c r="AJ81" s="1348" t="e">
        <f>IF(実績報告入力シート!#REF!="","",実績報告入力シート!#REF!)</f>
        <v>#REF!</v>
      </c>
      <c r="AK81" s="1348" t="e">
        <f>IF(実績報告入力シート!#REF!="","",実績報告入力シート!#REF!)</f>
        <v>#REF!</v>
      </c>
      <c r="AL81" s="1348" t="e">
        <f>IF(実績報告入力シート!#REF!="","",実績報告入力シート!#REF!)</f>
        <v>#REF!</v>
      </c>
      <c r="AM81" s="1348" t="e">
        <f>IF(実績報告入力シート!#REF!="","",実績報告入力シート!#REF!)</f>
        <v>#REF!</v>
      </c>
      <c r="AN81" s="1348" t="e">
        <f>IF(実績報告入力シート!#REF!="","",実績報告入力シート!#REF!)</f>
        <v>#REF!</v>
      </c>
      <c r="AO81" s="1346" t="s">
        <v>56</v>
      </c>
      <c r="AP81" s="1349"/>
      <c r="AT81" s="1285"/>
      <c r="AU81" s="1286"/>
      <c r="AV81" s="1137"/>
      <c r="AW81" s="1138"/>
      <c r="AX81" s="1138"/>
      <c r="AY81" s="1138"/>
      <c r="AZ81" s="1138"/>
      <c r="BA81" s="1138"/>
      <c r="BB81" s="1165"/>
      <c r="BC81" s="966" t="s">
        <v>452</v>
      </c>
      <c r="BD81" s="967"/>
      <c r="BE81" s="967"/>
      <c r="BF81" s="967"/>
      <c r="BG81" s="967"/>
      <c r="BH81" s="1279"/>
      <c r="BI81" s="966" t="s">
        <v>418</v>
      </c>
      <c r="BJ81" s="967"/>
      <c r="BK81" s="967"/>
      <c r="BL81" s="967"/>
      <c r="BM81" s="968"/>
      <c r="BN81" s="1289" t="str">
        <f>IF(実績報告入力シート!AZ75="","",実績報告入力シート!AZ75)</f>
        <v/>
      </c>
      <c r="BO81" s="1290" t="str">
        <f>IF(実績報告入力シート!BH75="","",実績報告入力シート!BH75)</f>
        <v/>
      </c>
      <c r="BP81" s="1290" t="str">
        <f>IF(実績報告入力シート!BI75="","",実績報告入力シート!BI75)</f>
        <v/>
      </c>
      <c r="BQ81" s="1290" t="str">
        <f>IF(実績報告入力シート!BJ75="","",実績報告入力シート!BJ75)</f>
        <v/>
      </c>
      <c r="BR81" s="1290" t="str">
        <f>IF(実績報告入力シート!BK75="","",実績報告入力シート!BK75)</f>
        <v/>
      </c>
      <c r="BS81" s="1290" t="str">
        <f>IF(実績報告入力シート!BL75="","",実績報告入力シート!BL75)</f>
        <v/>
      </c>
      <c r="BT81" s="912" t="s">
        <v>56</v>
      </c>
      <c r="BU81" s="776"/>
      <c r="BV81" s="927" t="s">
        <v>419</v>
      </c>
      <c r="BW81" s="945"/>
      <c r="BX81" s="945"/>
      <c r="BY81" s="945"/>
      <c r="BZ81" s="946"/>
      <c r="CA81" s="1273" t="str">
        <f>IF(実績報告入力シート!BE75="","",実績報告入力シート!BE75)</f>
        <v/>
      </c>
      <c r="CB81" s="1274" t="str">
        <f>IF(実績報告入力シート!BU75="","",実績報告入力シート!BU75)</f>
        <v/>
      </c>
      <c r="CC81" s="1274" t="str">
        <f>IF(実績報告入力シート!BV75="","",実績報告入力シート!BV75)</f>
        <v/>
      </c>
      <c r="CD81" s="1274" t="str">
        <f>IF(実績報告入力シート!BW75="","",実績報告入力シート!BW75)</f>
        <v/>
      </c>
      <c r="CE81" s="1274" t="str">
        <f>IF(実績報告入力シート!BX75="","",実績報告入力シート!BX75)</f>
        <v/>
      </c>
      <c r="CF81" s="1274" t="str">
        <f>IF(実績報告入力シート!BY75="","",実績報告入力シート!BY75)</f>
        <v/>
      </c>
      <c r="CG81" s="912" t="s">
        <v>56</v>
      </c>
      <c r="CH81" s="776"/>
    </row>
    <row r="82" spans="2:89" ht="22" customHeight="1">
      <c r="B82" s="1350"/>
      <c r="C82" s="1350"/>
      <c r="D82" s="960"/>
      <c r="E82" s="960"/>
      <c r="F82" s="960"/>
      <c r="G82" s="960"/>
      <c r="H82" s="960"/>
      <c r="I82" s="960"/>
      <c r="J82" s="960"/>
      <c r="K82" s="644" t="s">
        <v>601</v>
      </c>
      <c r="L82" s="575"/>
      <c r="M82" s="575"/>
      <c r="N82" s="575"/>
      <c r="O82" s="575"/>
      <c r="P82" s="575"/>
      <c r="Q82" s="575"/>
      <c r="R82" s="575"/>
      <c r="S82" s="575"/>
      <c r="T82" s="575"/>
      <c r="U82" s="1280"/>
      <c r="V82" s="1281">
        <f>IF(実績報告入力シート!H76="","",実績報告入力シート!H76)</f>
        <v>0</v>
      </c>
      <c r="W82" s="1282"/>
      <c r="X82" s="1282"/>
      <c r="Y82" s="1282"/>
      <c r="Z82" s="1282"/>
      <c r="AA82" s="1282"/>
      <c r="AB82" s="1282"/>
      <c r="AC82" s="1282"/>
      <c r="AD82" s="1282"/>
      <c r="AE82" s="1282"/>
      <c r="AF82" s="1282"/>
      <c r="AG82" s="1282"/>
      <c r="AH82" s="1282"/>
      <c r="AI82" s="1282"/>
      <c r="AJ82" s="1282"/>
      <c r="AK82" s="1282"/>
      <c r="AL82" s="1282"/>
      <c r="AM82" s="1282"/>
      <c r="AN82" s="1282"/>
      <c r="AO82" s="575" t="s">
        <v>56</v>
      </c>
      <c r="AP82" s="576"/>
      <c r="AQ82" s="22"/>
      <c r="AR82" s="22"/>
      <c r="AT82" s="1285"/>
      <c r="AU82" s="1286"/>
      <c r="AV82" s="760"/>
      <c r="AW82" s="960"/>
      <c r="AX82" s="960"/>
      <c r="AY82" s="960"/>
      <c r="AZ82" s="960"/>
      <c r="BA82" s="960"/>
      <c r="BB82" s="584"/>
      <c r="BC82" s="644" t="s">
        <v>601</v>
      </c>
      <c r="BD82" s="575"/>
      <c r="BE82" s="575"/>
      <c r="BF82" s="575"/>
      <c r="BG82" s="575"/>
      <c r="BH82" s="575"/>
      <c r="BI82" s="575"/>
      <c r="BJ82" s="575"/>
      <c r="BK82" s="575"/>
      <c r="BL82" s="575"/>
      <c r="BM82" s="1280"/>
      <c r="BN82" s="1281" t="str">
        <f>IF(実績報告入力シート!AY76="","",実績報告入力シート!AY76)</f>
        <v/>
      </c>
      <c r="BO82" s="1282"/>
      <c r="BP82" s="1282"/>
      <c r="BQ82" s="1282"/>
      <c r="BR82" s="1282"/>
      <c r="BS82" s="1282"/>
      <c r="BT82" s="1282"/>
      <c r="BU82" s="1282"/>
      <c r="BV82" s="1282"/>
      <c r="BW82" s="1282"/>
      <c r="BX82" s="1282"/>
      <c r="BY82" s="1282"/>
      <c r="BZ82" s="1282"/>
      <c r="CA82" s="1282"/>
      <c r="CB82" s="1282"/>
      <c r="CC82" s="1282"/>
      <c r="CD82" s="1282"/>
      <c r="CE82" s="1282"/>
      <c r="CF82" s="1282"/>
      <c r="CG82" s="575" t="s">
        <v>56</v>
      </c>
      <c r="CH82" s="576"/>
      <c r="CI82" s="22"/>
      <c r="CJ82" s="22"/>
      <c r="CK82" s="22"/>
    </row>
    <row r="83" spans="2:89" ht="20.5" customHeight="1">
      <c r="B83" s="1350"/>
      <c r="C83" s="1350"/>
      <c r="D83" s="959" t="s">
        <v>454</v>
      </c>
      <c r="E83" s="959"/>
      <c r="F83" s="959"/>
      <c r="G83" s="959"/>
      <c r="H83" s="959"/>
      <c r="I83" s="959"/>
      <c r="J83" s="583"/>
      <c r="K83" s="755" t="s">
        <v>466</v>
      </c>
      <c r="L83" s="985"/>
      <c r="M83" s="985"/>
      <c r="N83" s="985"/>
      <c r="O83" s="985"/>
      <c r="P83" s="985"/>
      <c r="Q83" s="985"/>
      <c r="R83" s="756"/>
      <c r="S83" s="998" t="str">
        <f>IF(実績報告入力シート!H77="","",実績報告入力シート!H77)</f>
        <v/>
      </c>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1000"/>
      <c r="AT83" s="1285"/>
      <c r="AU83" s="1286"/>
      <c r="AV83" s="958" t="s">
        <v>454</v>
      </c>
      <c r="AW83" s="959"/>
      <c r="AX83" s="959"/>
      <c r="AY83" s="959"/>
      <c r="AZ83" s="959"/>
      <c r="BA83" s="959"/>
      <c r="BB83" s="583"/>
      <c r="BC83" s="755" t="s">
        <v>466</v>
      </c>
      <c r="BD83" s="985"/>
      <c r="BE83" s="985"/>
      <c r="BF83" s="985"/>
      <c r="BG83" s="985"/>
      <c r="BH83" s="985"/>
      <c r="BI83" s="985"/>
      <c r="BJ83" s="756"/>
      <c r="BK83" s="998" t="str">
        <f>IF(実績報告入力シート!AY77="","",実績報告入力シート!AY77)</f>
        <v/>
      </c>
      <c r="BL83" s="999"/>
      <c r="BM83" s="999"/>
      <c r="BN83" s="999"/>
      <c r="BO83" s="999"/>
      <c r="BP83" s="999"/>
      <c r="BQ83" s="999"/>
      <c r="BR83" s="999"/>
      <c r="BS83" s="999"/>
      <c r="BT83" s="999"/>
      <c r="BU83" s="999"/>
      <c r="BV83" s="999"/>
      <c r="BW83" s="999"/>
      <c r="BX83" s="999"/>
      <c r="BY83" s="999"/>
      <c r="BZ83" s="999"/>
      <c r="CA83" s="999"/>
      <c r="CB83" s="999"/>
      <c r="CC83" s="999"/>
      <c r="CD83" s="999"/>
      <c r="CE83" s="999"/>
      <c r="CF83" s="999"/>
      <c r="CG83" s="999"/>
      <c r="CH83" s="1000"/>
    </row>
    <row r="84" spans="2:89" ht="20.5" customHeight="1">
      <c r="B84" s="1350"/>
      <c r="C84" s="1350"/>
      <c r="D84" s="1138"/>
      <c r="E84" s="1138"/>
      <c r="F84" s="1138"/>
      <c r="G84" s="1138"/>
      <c r="H84" s="1138"/>
      <c r="I84" s="1138"/>
      <c r="J84" s="1165"/>
      <c r="K84" s="1142" t="s">
        <v>467</v>
      </c>
      <c r="L84" s="1143"/>
      <c r="M84" s="1143"/>
      <c r="N84" s="1143"/>
      <c r="O84" s="1143"/>
      <c r="P84" s="1143"/>
      <c r="Q84" s="1143"/>
      <c r="R84" s="1144"/>
      <c r="S84" s="1009" t="str">
        <f>IF(実績報告入力シート!H78="","",実績報告入力シート!H78)</f>
        <v/>
      </c>
      <c r="T84" s="1010"/>
      <c r="U84" s="1010"/>
      <c r="V84" s="1010"/>
      <c r="W84" s="1010"/>
      <c r="X84" s="1010"/>
      <c r="Y84" s="1010"/>
      <c r="Z84" s="1010"/>
      <c r="AA84" s="1010"/>
      <c r="AB84" s="1010"/>
      <c r="AC84" s="1010"/>
      <c r="AD84" s="1010"/>
      <c r="AE84" s="1010"/>
      <c r="AF84" s="1010"/>
      <c r="AG84" s="1010"/>
      <c r="AH84" s="1010"/>
      <c r="AI84" s="1010"/>
      <c r="AJ84" s="1010"/>
      <c r="AK84" s="1010"/>
      <c r="AL84" s="1010"/>
      <c r="AM84" s="1010"/>
      <c r="AN84" s="1010"/>
      <c r="AO84" s="1010"/>
      <c r="AP84" s="1011"/>
      <c r="AT84" s="1285"/>
      <c r="AU84" s="1286"/>
      <c r="AV84" s="1137"/>
      <c r="AW84" s="1138"/>
      <c r="AX84" s="1138"/>
      <c r="AY84" s="1138"/>
      <c r="AZ84" s="1138"/>
      <c r="BA84" s="1138"/>
      <c r="BB84" s="1165"/>
      <c r="BC84" s="1142" t="s">
        <v>467</v>
      </c>
      <c r="BD84" s="1143"/>
      <c r="BE84" s="1143"/>
      <c r="BF84" s="1143"/>
      <c r="BG84" s="1143"/>
      <c r="BH84" s="1143"/>
      <c r="BI84" s="1143"/>
      <c r="BJ84" s="1144"/>
      <c r="BK84" s="1009" t="str">
        <f>IF(実績報告入力シート!AY78="","",実績報告入力シート!AY78)</f>
        <v/>
      </c>
      <c r="BL84" s="1010"/>
      <c r="BM84" s="1010"/>
      <c r="BN84" s="1010"/>
      <c r="BO84" s="1010"/>
      <c r="BP84" s="1010"/>
      <c r="BQ84" s="1010"/>
      <c r="BR84" s="1010"/>
      <c r="BS84" s="1010"/>
      <c r="BT84" s="1010"/>
      <c r="BU84" s="1010"/>
      <c r="BV84" s="1010"/>
      <c r="BW84" s="1010"/>
      <c r="BX84" s="1010"/>
      <c r="BY84" s="1010"/>
      <c r="BZ84" s="1010"/>
      <c r="CA84" s="1010"/>
      <c r="CB84" s="1010"/>
      <c r="CC84" s="1010"/>
      <c r="CD84" s="1010"/>
      <c r="CE84" s="1010"/>
      <c r="CF84" s="1010"/>
      <c r="CG84" s="1010"/>
      <c r="CH84" s="1011"/>
    </row>
    <row r="85" spans="2:89" ht="27" customHeight="1">
      <c r="B85" s="1350"/>
      <c r="C85" s="1350"/>
      <c r="D85" s="1138"/>
      <c r="E85" s="1138"/>
      <c r="F85" s="1138"/>
      <c r="G85" s="1138"/>
      <c r="H85" s="1138"/>
      <c r="I85" s="1138"/>
      <c r="J85" s="1165"/>
      <c r="K85" s="1270" t="s">
        <v>542</v>
      </c>
      <c r="L85" s="1149"/>
      <c r="M85" s="1149"/>
      <c r="N85" s="1149"/>
      <c r="O85" s="1149"/>
      <c r="P85" s="1149"/>
      <c r="Q85" s="1149"/>
      <c r="R85" s="1150"/>
      <c r="S85" s="1271" t="str">
        <f>IF(実績報告入力シート!H79="","",実績報告入力シート!H79)</f>
        <v/>
      </c>
      <c r="T85" s="1272"/>
      <c r="U85" s="1272"/>
      <c r="V85" s="1272"/>
      <c r="W85" s="1272"/>
      <c r="X85" s="1272"/>
      <c r="Y85" s="1272"/>
      <c r="Z85" s="1272"/>
      <c r="AA85" s="1272"/>
      <c r="AB85" s="1272"/>
      <c r="AC85" s="1272"/>
      <c r="AD85" s="1272"/>
      <c r="AE85" s="1272"/>
      <c r="AF85" s="1272"/>
      <c r="AG85" s="1272"/>
      <c r="AH85" s="1272"/>
      <c r="AI85" s="1272"/>
      <c r="AJ85" s="1272"/>
      <c r="AK85" s="1262" t="str">
        <f>IF(実績報告入力シート!O79="","",実績報告入力シート!O79)</f>
        <v/>
      </c>
      <c r="AL85" s="1262"/>
      <c r="AM85" s="1262"/>
      <c r="AN85" s="1262"/>
      <c r="AO85" s="1262"/>
      <c r="AP85" s="1263"/>
      <c r="AQ85" s="22"/>
      <c r="AR85" s="22"/>
      <c r="AT85" s="1285"/>
      <c r="AU85" s="1286"/>
      <c r="AV85" s="1137"/>
      <c r="AW85" s="1138"/>
      <c r="AX85" s="1138"/>
      <c r="AY85" s="1138"/>
      <c r="AZ85" s="1138"/>
      <c r="BA85" s="1138"/>
      <c r="BB85" s="1165"/>
      <c r="BC85" s="1270" t="s">
        <v>542</v>
      </c>
      <c r="BD85" s="1149"/>
      <c r="BE85" s="1149"/>
      <c r="BF85" s="1149"/>
      <c r="BG85" s="1149"/>
      <c r="BH85" s="1149"/>
      <c r="BI85" s="1149"/>
      <c r="BJ85" s="1150"/>
      <c r="BK85" s="1271" t="str">
        <f>IF(実績報告入力シート!AY79="","",実績報告入力シート!AY79)</f>
        <v/>
      </c>
      <c r="BL85" s="1272"/>
      <c r="BM85" s="1272"/>
      <c r="BN85" s="1272"/>
      <c r="BO85" s="1272"/>
      <c r="BP85" s="1272"/>
      <c r="BQ85" s="1272"/>
      <c r="BR85" s="1272"/>
      <c r="BS85" s="1272"/>
      <c r="BT85" s="1272"/>
      <c r="BU85" s="1272"/>
      <c r="BV85" s="1272"/>
      <c r="BW85" s="1272"/>
      <c r="BX85" s="1272"/>
      <c r="BY85" s="1272"/>
      <c r="BZ85" s="1272"/>
      <c r="CA85" s="1272"/>
      <c r="CB85" s="1272"/>
      <c r="CC85" s="1262" t="str">
        <f>IF(実績報告入力シート!BF79="","",実績報告入力シート!BF79)</f>
        <v/>
      </c>
      <c r="CD85" s="1262"/>
      <c r="CE85" s="1262"/>
      <c r="CF85" s="1262"/>
      <c r="CG85" s="1262"/>
      <c r="CH85" s="1263"/>
      <c r="CI85" s="22"/>
      <c r="CJ85" s="22"/>
      <c r="CK85" s="22"/>
    </row>
    <row r="86" spans="2:89" ht="24.5" customHeight="1">
      <c r="B86" s="1350"/>
      <c r="C86" s="1350"/>
      <c r="D86" s="960"/>
      <c r="E86" s="960"/>
      <c r="F86" s="960"/>
      <c r="G86" s="960"/>
      <c r="H86" s="960"/>
      <c r="I86" s="960"/>
      <c r="J86" s="584"/>
      <c r="K86" s="927" t="s">
        <v>384</v>
      </c>
      <c r="L86" s="945"/>
      <c r="M86" s="945"/>
      <c r="N86" s="945"/>
      <c r="O86" s="945"/>
      <c r="P86" s="945"/>
      <c r="Q86" s="945"/>
      <c r="R86" s="1151"/>
      <c r="S86" s="1264" t="str">
        <f>IF(実績報告入力シート!H80="","",実績報告入力シート!H80)</f>
        <v/>
      </c>
      <c r="T86" s="1265"/>
      <c r="U86" s="1265"/>
      <c r="V86" s="1265"/>
      <c r="W86" s="1265"/>
      <c r="X86" s="1265"/>
      <c r="Y86" s="1265"/>
      <c r="Z86" s="1265"/>
      <c r="AA86" s="1265"/>
      <c r="AB86" s="1265"/>
      <c r="AC86" s="1265"/>
      <c r="AD86" s="1265"/>
      <c r="AE86" s="1265"/>
      <c r="AF86" s="1265"/>
      <c r="AG86" s="1265"/>
      <c r="AH86" s="1265"/>
      <c r="AI86" s="1265"/>
      <c r="AJ86" s="1265"/>
      <c r="AK86" s="1265"/>
      <c r="AL86" s="1265"/>
      <c r="AM86" s="1265"/>
      <c r="AN86" s="1265"/>
      <c r="AO86" s="1265"/>
      <c r="AP86" s="1266"/>
      <c r="AQ86" s="22"/>
      <c r="AR86" s="22"/>
      <c r="AT86" s="1287"/>
      <c r="AU86" s="1288"/>
      <c r="AV86" s="760"/>
      <c r="AW86" s="960"/>
      <c r="AX86" s="960"/>
      <c r="AY86" s="960"/>
      <c r="AZ86" s="960"/>
      <c r="BA86" s="960"/>
      <c r="BB86" s="584"/>
      <c r="BC86" s="927" t="s">
        <v>384</v>
      </c>
      <c r="BD86" s="945"/>
      <c r="BE86" s="945"/>
      <c r="BF86" s="945"/>
      <c r="BG86" s="945"/>
      <c r="BH86" s="945"/>
      <c r="BI86" s="945"/>
      <c r="BJ86" s="1151"/>
      <c r="BK86" s="1264" t="str">
        <f>IF(実績報告入力シート!AY80="","",実績報告入力シート!AY80)</f>
        <v/>
      </c>
      <c r="BL86" s="1265"/>
      <c r="BM86" s="1265"/>
      <c r="BN86" s="1265"/>
      <c r="BO86" s="1265"/>
      <c r="BP86" s="1265"/>
      <c r="BQ86" s="1265"/>
      <c r="BR86" s="1265"/>
      <c r="BS86" s="1265"/>
      <c r="BT86" s="1265"/>
      <c r="BU86" s="1265"/>
      <c r="BV86" s="1265"/>
      <c r="BW86" s="1265"/>
      <c r="BX86" s="1265"/>
      <c r="BY86" s="1265"/>
      <c r="BZ86" s="1265"/>
      <c r="CA86" s="1265"/>
      <c r="CB86" s="1265"/>
      <c r="CC86" s="1265"/>
      <c r="CD86" s="1265"/>
      <c r="CE86" s="1265"/>
      <c r="CF86" s="1265"/>
      <c r="CG86" s="1265"/>
      <c r="CH86" s="1266"/>
      <c r="CI86" s="22"/>
      <c r="CJ86" s="22"/>
      <c r="CK86" s="22"/>
    </row>
    <row r="87" spans="2:89" ht="20" customHeight="1">
      <c r="B87" s="1350" t="s">
        <v>595</v>
      </c>
      <c r="C87" s="1350"/>
      <c r="D87" s="573" t="s">
        <v>433</v>
      </c>
      <c r="E87" s="573"/>
      <c r="F87" s="573"/>
      <c r="G87" s="573"/>
      <c r="H87" s="573"/>
      <c r="I87" s="573"/>
      <c r="J87" s="573"/>
      <c r="K87" s="1267" t="str">
        <f>IF(実績報告入力シート!E81="","",実績報告入力シート!E81)</f>
        <v/>
      </c>
      <c r="L87" s="1268"/>
      <c r="M87" s="1268"/>
      <c r="N87" s="1268"/>
      <c r="O87" s="1268"/>
      <c r="P87" s="1268"/>
      <c r="Q87" s="1268"/>
      <c r="R87" s="1268"/>
      <c r="S87" s="1268"/>
      <c r="T87" s="1268"/>
      <c r="U87" s="1268"/>
      <c r="V87" s="1268"/>
      <c r="W87" s="1268"/>
      <c r="X87" s="1268"/>
      <c r="Y87" s="1268"/>
      <c r="Z87" s="1268"/>
      <c r="AA87" s="1268"/>
      <c r="AB87" s="1268"/>
      <c r="AC87" s="1269"/>
      <c r="AQ87" s="22"/>
      <c r="AR87" s="22"/>
      <c r="AT87" s="1283" t="s">
        <v>595</v>
      </c>
      <c r="AU87" s="1284"/>
      <c r="AV87" s="644" t="s">
        <v>433</v>
      </c>
      <c r="AW87" s="575"/>
      <c r="AX87" s="575"/>
      <c r="AY87" s="575"/>
      <c r="AZ87" s="575"/>
      <c r="BA87" s="575"/>
      <c r="BB87" s="576"/>
      <c r="BC87" s="1267" t="str">
        <f>IF(実績報告入力シート!AV81="","",実績報告入力シート!AV81)</f>
        <v/>
      </c>
      <c r="BD87" s="1268"/>
      <c r="BE87" s="1268"/>
      <c r="BF87" s="1268"/>
      <c r="BG87" s="1268"/>
      <c r="BH87" s="1268"/>
      <c r="BI87" s="1268"/>
      <c r="BJ87" s="1268"/>
      <c r="BK87" s="1268"/>
      <c r="BL87" s="1268"/>
      <c r="BM87" s="1268"/>
      <c r="BN87" s="1268"/>
      <c r="BO87" s="1268"/>
      <c r="BP87" s="1268"/>
      <c r="BQ87" s="1268"/>
      <c r="BR87" s="1268"/>
      <c r="BS87" s="1268"/>
      <c r="BT87" s="1268"/>
      <c r="BU87" s="1269"/>
      <c r="CI87" s="22"/>
      <c r="CJ87" s="22"/>
      <c r="CK87" s="22"/>
    </row>
    <row r="88" spans="2:89" ht="23" customHeight="1">
      <c r="B88" s="1350"/>
      <c r="C88" s="1350"/>
      <c r="D88" s="959" t="s">
        <v>600</v>
      </c>
      <c r="E88" s="959"/>
      <c r="F88" s="959"/>
      <c r="G88" s="959"/>
      <c r="H88" s="959"/>
      <c r="I88" s="959"/>
      <c r="J88" s="959"/>
      <c r="K88" s="755" t="s">
        <v>540</v>
      </c>
      <c r="L88" s="985"/>
      <c r="M88" s="985"/>
      <c r="N88" s="985"/>
      <c r="O88" s="985"/>
      <c r="P88" s="756"/>
      <c r="Q88" s="1351" t="s">
        <v>417</v>
      </c>
      <c r="R88" s="1352"/>
      <c r="S88" s="1352"/>
      <c r="T88" s="1352"/>
      <c r="U88" s="1353"/>
      <c r="V88" s="1354" t="str">
        <f>IF(実績報告入力シート!I82="","",実績報告入力シート!I82)</f>
        <v/>
      </c>
      <c r="W88" s="1355" t="str">
        <f>IF(実績報告入力シート!Q82="","",実績報告入力シート!Q82)</f>
        <v/>
      </c>
      <c r="X88" s="1355" t="str">
        <f>IF(実績報告入力シート!R82="","",実績報告入力シート!R82)</f>
        <v/>
      </c>
      <c r="Y88" s="1355" t="str">
        <f>IF(実績報告入力シート!S82="","",実績報告入力シート!S82)</f>
        <v/>
      </c>
      <c r="Z88" s="1355" t="str">
        <f>IF(実績報告入力シート!T82="","",実績報告入力シート!T82)</f>
        <v/>
      </c>
      <c r="AA88" s="1356" t="e">
        <f>IF(実績報告入力シート!#REF!="","",実績報告入力シート!#REF!)</f>
        <v>#REF!</v>
      </c>
      <c r="AB88" s="1357" t="s">
        <v>56</v>
      </c>
      <c r="AC88" s="1358"/>
      <c r="AD88" s="958" t="s">
        <v>392</v>
      </c>
      <c r="AE88" s="921"/>
      <c r="AF88" s="921"/>
      <c r="AG88" s="921"/>
      <c r="AH88" s="1359"/>
      <c r="AI88" s="1333" t="str">
        <f>IF(実績報告入力シート!N82="","",実績報告入力シート!N82)</f>
        <v/>
      </c>
      <c r="AJ88" s="1333" t="e">
        <f>IF(実績報告入力シート!#REF!="","",実績報告入力シート!#REF!)</f>
        <v>#REF!</v>
      </c>
      <c r="AK88" s="1333" t="e">
        <f>IF(実績報告入力シート!#REF!="","",実績報告入力シート!#REF!)</f>
        <v>#REF!</v>
      </c>
      <c r="AL88" s="1333" t="e">
        <f>IF(実績報告入力シート!#REF!="","",実績報告入力シート!#REF!)</f>
        <v>#REF!</v>
      </c>
      <c r="AM88" s="1333" t="e">
        <f>IF(実績報告入力シート!#REF!="","",実績報告入力シート!#REF!)</f>
        <v>#REF!</v>
      </c>
      <c r="AN88" s="1333" t="e">
        <f>IF(実績報告入力シート!#REF!="","",実績報告入力シート!#REF!)</f>
        <v>#REF!</v>
      </c>
      <c r="AO88" s="921" t="s">
        <v>56</v>
      </c>
      <c r="AP88" s="922"/>
      <c r="AT88" s="1285"/>
      <c r="AU88" s="1286"/>
      <c r="AV88" s="958" t="s">
        <v>600</v>
      </c>
      <c r="AW88" s="959"/>
      <c r="AX88" s="959"/>
      <c r="AY88" s="959"/>
      <c r="AZ88" s="959"/>
      <c r="BA88" s="959"/>
      <c r="BB88" s="583"/>
      <c r="BC88" s="755" t="s">
        <v>540</v>
      </c>
      <c r="BD88" s="985"/>
      <c r="BE88" s="985"/>
      <c r="BF88" s="985"/>
      <c r="BG88" s="985"/>
      <c r="BH88" s="756"/>
      <c r="BI88" s="755" t="s">
        <v>417</v>
      </c>
      <c r="BJ88" s="985"/>
      <c r="BK88" s="985"/>
      <c r="BL88" s="985"/>
      <c r="BM88" s="986"/>
      <c r="BN88" s="1277" t="str">
        <f>IF(実績報告入力シート!AZ82="","",実績報告入力シート!AZ82)</f>
        <v/>
      </c>
      <c r="BO88" s="1278"/>
      <c r="BP88" s="1278"/>
      <c r="BQ88" s="1278"/>
      <c r="BR88" s="1278"/>
      <c r="BS88" s="1278"/>
      <c r="BT88" s="929" t="s">
        <v>56</v>
      </c>
      <c r="BU88" s="768"/>
      <c r="BV88" s="755" t="s">
        <v>392</v>
      </c>
      <c r="BW88" s="985"/>
      <c r="BX88" s="985"/>
      <c r="BY88" s="985"/>
      <c r="BZ88" s="986"/>
      <c r="CA88" s="1277" t="str">
        <f>IF(実績報告入力シート!BE82="","",実績報告入力シート!BE82)</f>
        <v/>
      </c>
      <c r="CB88" s="1278"/>
      <c r="CC88" s="1278"/>
      <c r="CD88" s="1278"/>
      <c r="CE88" s="1278"/>
      <c r="CF88" s="1278"/>
      <c r="CG88" s="929" t="s">
        <v>56</v>
      </c>
      <c r="CH88" s="768"/>
    </row>
    <row r="89" spans="2:89" ht="25" customHeight="1">
      <c r="B89" s="1350"/>
      <c r="C89" s="1350"/>
      <c r="D89" s="1138"/>
      <c r="E89" s="1138"/>
      <c r="F89" s="1138"/>
      <c r="G89" s="1138"/>
      <c r="H89" s="1138"/>
      <c r="I89" s="1138"/>
      <c r="J89" s="1138"/>
      <c r="K89" s="1334" t="s">
        <v>452</v>
      </c>
      <c r="L89" s="1335"/>
      <c r="M89" s="1335"/>
      <c r="N89" s="1335"/>
      <c r="O89" s="1335"/>
      <c r="P89" s="1336"/>
      <c r="Q89" s="1337" t="s">
        <v>418</v>
      </c>
      <c r="R89" s="1338"/>
      <c r="S89" s="1338"/>
      <c r="T89" s="1338"/>
      <c r="U89" s="1339"/>
      <c r="V89" s="1340" t="str">
        <f>IF(実績報告入力シート!I83="","",実績報告入力シート!I83)</f>
        <v/>
      </c>
      <c r="W89" s="1341" t="str">
        <f>IF(実績報告入力シート!Q83="","",実績報告入力シート!Q83)</f>
        <v/>
      </c>
      <c r="X89" s="1341" t="str">
        <f>IF(実績報告入力シート!R83="","",実績報告入力シート!R83)</f>
        <v/>
      </c>
      <c r="Y89" s="1341" t="str">
        <f>IF(実績報告入力シート!S83="","",実績報告入力シート!S83)</f>
        <v/>
      </c>
      <c r="Z89" s="1341" t="str">
        <f>IF(実績報告入力シート!T83="","",実績報告入力シート!T83)</f>
        <v/>
      </c>
      <c r="AA89" s="1342" t="e">
        <f>IF(実績報告入力シート!#REF!="","",実績報告入力シート!#REF!)</f>
        <v>#REF!</v>
      </c>
      <c r="AB89" s="1343" t="s">
        <v>56</v>
      </c>
      <c r="AC89" s="1344"/>
      <c r="AD89" s="1345" t="s">
        <v>419</v>
      </c>
      <c r="AE89" s="1346"/>
      <c r="AF89" s="1346"/>
      <c r="AG89" s="1346"/>
      <c r="AH89" s="1347"/>
      <c r="AI89" s="1348" t="str">
        <f>IF(実績報告入力シート!N83="","",実績報告入力シート!N83)</f>
        <v/>
      </c>
      <c r="AJ89" s="1348" t="e">
        <f>IF(実績報告入力シート!#REF!="","",実績報告入力シート!#REF!)</f>
        <v>#REF!</v>
      </c>
      <c r="AK89" s="1348" t="e">
        <f>IF(実績報告入力シート!#REF!="","",実績報告入力シート!#REF!)</f>
        <v>#REF!</v>
      </c>
      <c r="AL89" s="1348" t="e">
        <f>IF(実績報告入力シート!#REF!="","",実績報告入力シート!#REF!)</f>
        <v>#REF!</v>
      </c>
      <c r="AM89" s="1348" t="e">
        <f>IF(実績報告入力シート!#REF!="","",実績報告入力シート!#REF!)</f>
        <v>#REF!</v>
      </c>
      <c r="AN89" s="1348" t="e">
        <f>IF(実績報告入力シート!#REF!="","",実績報告入力シート!#REF!)</f>
        <v>#REF!</v>
      </c>
      <c r="AO89" s="1346" t="s">
        <v>56</v>
      </c>
      <c r="AP89" s="1349"/>
      <c r="AT89" s="1285"/>
      <c r="AU89" s="1286"/>
      <c r="AV89" s="1137"/>
      <c r="AW89" s="1138"/>
      <c r="AX89" s="1138"/>
      <c r="AY89" s="1138"/>
      <c r="AZ89" s="1138"/>
      <c r="BA89" s="1138"/>
      <c r="BB89" s="1165"/>
      <c r="BC89" s="966" t="s">
        <v>452</v>
      </c>
      <c r="BD89" s="967"/>
      <c r="BE89" s="967"/>
      <c r="BF89" s="967"/>
      <c r="BG89" s="967"/>
      <c r="BH89" s="1279"/>
      <c r="BI89" s="966" t="s">
        <v>418</v>
      </c>
      <c r="BJ89" s="967"/>
      <c r="BK89" s="967"/>
      <c r="BL89" s="967"/>
      <c r="BM89" s="968"/>
      <c r="BN89" s="1273" t="str">
        <f>IF(実績報告入力シート!AZ83="","",実績報告入力シート!AZ83)</f>
        <v/>
      </c>
      <c r="BO89" s="1274"/>
      <c r="BP89" s="1274"/>
      <c r="BQ89" s="1274"/>
      <c r="BR89" s="1274"/>
      <c r="BS89" s="1274"/>
      <c r="BT89" s="912" t="s">
        <v>56</v>
      </c>
      <c r="BU89" s="776"/>
      <c r="BV89" s="927" t="s">
        <v>419</v>
      </c>
      <c r="BW89" s="945"/>
      <c r="BX89" s="945"/>
      <c r="BY89" s="945"/>
      <c r="BZ89" s="946"/>
      <c r="CA89" s="1273" t="str">
        <f>IF(実績報告入力シート!BE83="","",実績報告入力シート!BE83)</f>
        <v/>
      </c>
      <c r="CB89" s="1274"/>
      <c r="CC89" s="1274"/>
      <c r="CD89" s="1274"/>
      <c r="CE89" s="1274"/>
      <c r="CF89" s="1274"/>
      <c r="CG89" s="912" t="s">
        <v>56</v>
      </c>
      <c r="CH89" s="776"/>
    </row>
    <row r="90" spans="2:89" ht="22" customHeight="1">
      <c r="B90" s="1350"/>
      <c r="C90" s="1350"/>
      <c r="D90" s="960"/>
      <c r="E90" s="960"/>
      <c r="F90" s="960"/>
      <c r="G90" s="960"/>
      <c r="H90" s="960"/>
      <c r="I90" s="960"/>
      <c r="J90" s="960"/>
      <c r="K90" s="644" t="s">
        <v>601</v>
      </c>
      <c r="L90" s="575"/>
      <c r="M90" s="575"/>
      <c r="N90" s="575"/>
      <c r="O90" s="575"/>
      <c r="P90" s="575"/>
      <c r="Q90" s="575"/>
      <c r="R90" s="575"/>
      <c r="S90" s="575"/>
      <c r="T90" s="575"/>
      <c r="U90" s="1280"/>
      <c r="V90" s="1281">
        <f>IF(実績報告入力シート!H84="","",実績報告入力シート!H84)</f>
        <v>0</v>
      </c>
      <c r="W90" s="1282"/>
      <c r="X90" s="1282"/>
      <c r="Y90" s="1282"/>
      <c r="Z90" s="1282"/>
      <c r="AA90" s="1282"/>
      <c r="AB90" s="1282"/>
      <c r="AC90" s="1282"/>
      <c r="AD90" s="1282"/>
      <c r="AE90" s="1282"/>
      <c r="AF90" s="1282"/>
      <c r="AG90" s="1282"/>
      <c r="AH90" s="1282"/>
      <c r="AI90" s="1282"/>
      <c r="AJ90" s="1282"/>
      <c r="AK90" s="1282"/>
      <c r="AL90" s="1282"/>
      <c r="AM90" s="1282"/>
      <c r="AN90" s="1282"/>
      <c r="AO90" s="575" t="s">
        <v>56</v>
      </c>
      <c r="AP90" s="576"/>
      <c r="AQ90" s="22"/>
      <c r="AR90" s="22"/>
      <c r="AT90" s="1285"/>
      <c r="AU90" s="1286"/>
      <c r="AV90" s="760"/>
      <c r="AW90" s="960"/>
      <c r="AX90" s="960"/>
      <c r="AY90" s="960"/>
      <c r="AZ90" s="960"/>
      <c r="BA90" s="960"/>
      <c r="BB90" s="584"/>
      <c r="BC90" s="644" t="s">
        <v>601</v>
      </c>
      <c r="BD90" s="575"/>
      <c r="BE90" s="575"/>
      <c r="BF90" s="575"/>
      <c r="BG90" s="575"/>
      <c r="BH90" s="575"/>
      <c r="BI90" s="575"/>
      <c r="BJ90" s="575"/>
      <c r="BK90" s="575"/>
      <c r="BL90" s="575"/>
      <c r="BM90" s="1280"/>
      <c r="BN90" s="1281" t="str">
        <f>IF(実績報告入力シート!AY84="","",実績報告入力シート!AY84)</f>
        <v/>
      </c>
      <c r="BO90" s="1282"/>
      <c r="BP90" s="1282"/>
      <c r="BQ90" s="1282"/>
      <c r="BR90" s="1282"/>
      <c r="BS90" s="1282"/>
      <c r="BT90" s="1282"/>
      <c r="BU90" s="1282"/>
      <c r="BV90" s="1282"/>
      <c r="BW90" s="1282"/>
      <c r="BX90" s="1282"/>
      <c r="BY90" s="1282"/>
      <c r="BZ90" s="1282"/>
      <c r="CA90" s="1282"/>
      <c r="CB90" s="1282"/>
      <c r="CC90" s="1282"/>
      <c r="CD90" s="1282"/>
      <c r="CE90" s="1282"/>
      <c r="CF90" s="1282"/>
      <c r="CG90" s="575" t="s">
        <v>56</v>
      </c>
      <c r="CH90" s="576"/>
      <c r="CI90" s="22"/>
      <c r="CJ90" s="22"/>
      <c r="CK90" s="22"/>
    </row>
    <row r="91" spans="2:89" ht="20.5" customHeight="1">
      <c r="B91" s="1350"/>
      <c r="C91" s="1350"/>
      <c r="D91" s="959" t="s">
        <v>454</v>
      </c>
      <c r="E91" s="959"/>
      <c r="F91" s="959"/>
      <c r="G91" s="959"/>
      <c r="H91" s="959"/>
      <c r="I91" s="959"/>
      <c r="J91" s="583"/>
      <c r="K91" s="755" t="s">
        <v>466</v>
      </c>
      <c r="L91" s="985"/>
      <c r="M91" s="985"/>
      <c r="N91" s="985"/>
      <c r="O91" s="985"/>
      <c r="P91" s="985"/>
      <c r="Q91" s="985"/>
      <c r="R91" s="756"/>
      <c r="S91" s="998" t="str">
        <f>IF(実績報告入力シート!H85="","",実績報告入力シート!H85)</f>
        <v/>
      </c>
      <c r="T91" s="999"/>
      <c r="U91" s="999"/>
      <c r="V91" s="999"/>
      <c r="W91" s="999"/>
      <c r="X91" s="999"/>
      <c r="Y91" s="999"/>
      <c r="Z91" s="999"/>
      <c r="AA91" s="999"/>
      <c r="AB91" s="999"/>
      <c r="AC91" s="999"/>
      <c r="AD91" s="999"/>
      <c r="AE91" s="999"/>
      <c r="AF91" s="999"/>
      <c r="AG91" s="999"/>
      <c r="AH91" s="999"/>
      <c r="AI91" s="999"/>
      <c r="AJ91" s="999"/>
      <c r="AK91" s="999"/>
      <c r="AL91" s="999"/>
      <c r="AM91" s="999"/>
      <c r="AN91" s="999"/>
      <c r="AO91" s="999"/>
      <c r="AP91" s="1000"/>
      <c r="AT91" s="1285"/>
      <c r="AU91" s="1286"/>
      <c r="AV91" s="958" t="s">
        <v>454</v>
      </c>
      <c r="AW91" s="959"/>
      <c r="AX91" s="959"/>
      <c r="AY91" s="959"/>
      <c r="AZ91" s="959"/>
      <c r="BA91" s="959"/>
      <c r="BB91" s="583"/>
      <c r="BC91" s="755" t="s">
        <v>466</v>
      </c>
      <c r="BD91" s="985"/>
      <c r="BE91" s="985"/>
      <c r="BF91" s="985"/>
      <c r="BG91" s="985"/>
      <c r="BH91" s="985"/>
      <c r="BI91" s="985"/>
      <c r="BJ91" s="756"/>
      <c r="BK91" s="998" t="str">
        <f>IF(実績報告入力シート!AY85="","",実績報告入力シート!AY85)</f>
        <v/>
      </c>
      <c r="BL91" s="999"/>
      <c r="BM91" s="999"/>
      <c r="BN91" s="999"/>
      <c r="BO91" s="999"/>
      <c r="BP91" s="999"/>
      <c r="BQ91" s="999"/>
      <c r="BR91" s="999"/>
      <c r="BS91" s="999"/>
      <c r="BT91" s="999"/>
      <c r="BU91" s="999"/>
      <c r="BV91" s="999"/>
      <c r="BW91" s="999"/>
      <c r="BX91" s="999"/>
      <c r="BY91" s="999"/>
      <c r="BZ91" s="999"/>
      <c r="CA91" s="999"/>
      <c r="CB91" s="999"/>
      <c r="CC91" s="999"/>
      <c r="CD91" s="999"/>
      <c r="CE91" s="999"/>
      <c r="CF91" s="999"/>
      <c r="CG91" s="999"/>
      <c r="CH91" s="1000"/>
    </row>
    <row r="92" spans="2:89" ht="20.5" customHeight="1">
      <c r="B92" s="1350"/>
      <c r="C92" s="1350"/>
      <c r="D92" s="1138"/>
      <c r="E92" s="1138"/>
      <c r="F92" s="1138"/>
      <c r="G92" s="1138"/>
      <c r="H92" s="1138"/>
      <c r="I92" s="1138"/>
      <c r="J92" s="1165"/>
      <c r="K92" s="1142" t="s">
        <v>467</v>
      </c>
      <c r="L92" s="1143"/>
      <c r="M92" s="1143"/>
      <c r="N92" s="1143"/>
      <c r="O92" s="1143"/>
      <c r="P92" s="1143"/>
      <c r="Q92" s="1143"/>
      <c r="R92" s="1144"/>
      <c r="S92" s="1009" t="str">
        <f>IF(実績報告入力シート!H86="","",実績報告入力シート!H86)</f>
        <v/>
      </c>
      <c r="T92" s="1010"/>
      <c r="U92" s="1010"/>
      <c r="V92" s="1010"/>
      <c r="W92" s="1010"/>
      <c r="X92" s="1010"/>
      <c r="Y92" s="1010"/>
      <c r="Z92" s="1010"/>
      <c r="AA92" s="1010"/>
      <c r="AB92" s="1010"/>
      <c r="AC92" s="1010"/>
      <c r="AD92" s="1010"/>
      <c r="AE92" s="1010"/>
      <c r="AF92" s="1010"/>
      <c r="AG92" s="1010"/>
      <c r="AH92" s="1010"/>
      <c r="AI92" s="1010"/>
      <c r="AJ92" s="1010"/>
      <c r="AK92" s="1010"/>
      <c r="AL92" s="1010"/>
      <c r="AM92" s="1010"/>
      <c r="AN92" s="1010"/>
      <c r="AO92" s="1010"/>
      <c r="AP92" s="1011"/>
      <c r="AT92" s="1285"/>
      <c r="AU92" s="1286"/>
      <c r="AV92" s="1137"/>
      <c r="AW92" s="1138"/>
      <c r="AX92" s="1138"/>
      <c r="AY92" s="1138"/>
      <c r="AZ92" s="1138"/>
      <c r="BA92" s="1138"/>
      <c r="BB92" s="1165"/>
      <c r="BC92" s="1142" t="s">
        <v>467</v>
      </c>
      <c r="BD92" s="1143"/>
      <c r="BE92" s="1143"/>
      <c r="BF92" s="1143"/>
      <c r="BG92" s="1143"/>
      <c r="BH92" s="1143"/>
      <c r="BI92" s="1143"/>
      <c r="BJ92" s="1144"/>
      <c r="BK92" s="1009" t="str">
        <f>IF(実績報告入力シート!AY86="","",実績報告入力シート!AY86)</f>
        <v/>
      </c>
      <c r="BL92" s="1010"/>
      <c r="BM92" s="1010"/>
      <c r="BN92" s="1010"/>
      <c r="BO92" s="1010"/>
      <c r="BP92" s="1010"/>
      <c r="BQ92" s="1010"/>
      <c r="BR92" s="1010"/>
      <c r="BS92" s="1010"/>
      <c r="BT92" s="1010"/>
      <c r="BU92" s="1010"/>
      <c r="BV92" s="1010"/>
      <c r="BW92" s="1010"/>
      <c r="BX92" s="1010"/>
      <c r="BY92" s="1010"/>
      <c r="BZ92" s="1010"/>
      <c r="CA92" s="1010"/>
      <c r="CB92" s="1010"/>
      <c r="CC92" s="1010"/>
      <c r="CD92" s="1010"/>
      <c r="CE92" s="1010"/>
      <c r="CF92" s="1010"/>
      <c r="CG92" s="1010"/>
      <c r="CH92" s="1011"/>
    </row>
    <row r="93" spans="2:89" ht="27" customHeight="1">
      <c r="B93" s="1350"/>
      <c r="C93" s="1350"/>
      <c r="D93" s="1138"/>
      <c r="E93" s="1138"/>
      <c r="F93" s="1138"/>
      <c r="G93" s="1138"/>
      <c r="H93" s="1138"/>
      <c r="I93" s="1138"/>
      <c r="J93" s="1165"/>
      <c r="K93" s="1270" t="s">
        <v>542</v>
      </c>
      <c r="L93" s="1149"/>
      <c r="M93" s="1149"/>
      <c r="N93" s="1149"/>
      <c r="O93" s="1149"/>
      <c r="P93" s="1149"/>
      <c r="Q93" s="1149"/>
      <c r="R93" s="1150"/>
      <c r="S93" s="1271" t="str">
        <f>IF(実績報告入力シート!H87="","",実績報告入力シート!H87)</f>
        <v/>
      </c>
      <c r="T93" s="1272"/>
      <c r="U93" s="1272"/>
      <c r="V93" s="1272"/>
      <c r="W93" s="1272"/>
      <c r="X93" s="1272"/>
      <c r="Y93" s="1272"/>
      <c r="Z93" s="1272"/>
      <c r="AA93" s="1272"/>
      <c r="AB93" s="1272"/>
      <c r="AC93" s="1272"/>
      <c r="AD93" s="1272"/>
      <c r="AE93" s="1272"/>
      <c r="AF93" s="1272"/>
      <c r="AG93" s="1272"/>
      <c r="AH93" s="1272"/>
      <c r="AI93" s="1272"/>
      <c r="AJ93" s="1272"/>
      <c r="AK93" s="1262" t="str">
        <f>IF(実績報告入力シート!O87="","",実績報告入力シート!O87)</f>
        <v/>
      </c>
      <c r="AL93" s="1262"/>
      <c r="AM93" s="1262"/>
      <c r="AN93" s="1262"/>
      <c r="AO93" s="1262"/>
      <c r="AP93" s="1263"/>
      <c r="AQ93" s="22"/>
      <c r="AR93" s="22"/>
      <c r="AT93" s="1285"/>
      <c r="AU93" s="1286"/>
      <c r="AV93" s="1137"/>
      <c r="AW93" s="1138"/>
      <c r="AX93" s="1138"/>
      <c r="AY93" s="1138"/>
      <c r="AZ93" s="1138"/>
      <c r="BA93" s="1138"/>
      <c r="BB93" s="1165"/>
      <c r="BC93" s="1270" t="s">
        <v>542</v>
      </c>
      <c r="BD93" s="1149"/>
      <c r="BE93" s="1149"/>
      <c r="BF93" s="1149"/>
      <c r="BG93" s="1149"/>
      <c r="BH93" s="1149"/>
      <c r="BI93" s="1149"/>
      <c r="BJ93" s="1150"/>
      <c r="BK93" s="1271" t="str">
        <f>IF(実績報告入力シート!AY87="","",実績報告入力シート!AY87)</f>
        <v/>
      </c>
      <c r="BL93" s="1272"/>
      <c r="BM93" s="1272"/>
      <c r="BN93" s="1272"/>
      <c r="BO93" s="1272"/>
      <c r="BP93" s="1272"/>
      <c r="BQ93" s="1272"/>
      <c r="BR93" s="1272"/>
      <c r="BS93" s="1272"/>
      <c r="BT93" s="1272"/>
      <c r="BU93" s="1272"/>
      <c r="BV93" s="1272"/>
      <c r="BW93" s="1272"/>
      <c r="BX93" s="1272"/>
      <c r="BY93" s="1272"/>
      <c r="BZ93" s="1272"/>
      <c r="CA93" s="1272"/>
      <c r="CB93" s="1272"/>
      <c r="CC93" s="1262" t="str">
        <f>IF(実績報告入力シート!BF87="","",実績報告入力シート!BF87)</f>
        <v/>
      </c>
      <c r="CD93" s="1262"/>
      <c r="CE93" s="1262"/>
      <c r="CF93" s="1262"/>
      <c r="CG93" s="1262"/>
      <c r="CH93" s="1263"/>
      <c r="CI93" s="22"/>
      <c r="CJ93" s="22"/>
      <c r="CK93" s="22"/>
    </row>
    <row r="94" spans="2:89" ht="24.5" customHeight="1">
      <c r="B94" s="1350"/>
      <c r="C94" s="1350"/>
      <c r="D94" s="960"/>
      <c r="E94" s="960"/>
      <c r="F94" s="960"/>
      <c r="G94" s="960"/>
      <c r="H94" s="960"/>
      <c r="I94" s="960"/>
      <c r="J94" s="584"/>
      <c r="K94" s="927" t="s">
        <v>384</v>
      </c>
      <c r="L94" s="945"/>
      <c r="M94" s="945"/>
      <c r="N94" s="945"/>
      <c r="O94" s="945"/>
      <c r="P94" s="945"/>
      <c r="Q94" s="945"/>
      <c r="R94" s="1151"/>
      <c r="S94" s="1264" t="str">
        <f>IF(実績報告入力シート!H88="","",実績報告入力シート!H88)</f>
        <v/>
      </c>
      <c r="T94" s="1265"/>
      <c r="U94" s="1265"/>
      <c r="V94" s="1265"/>
      <c r="W94" s="1265"/>
      <c r="X94" s="1265"/>
      <c r="Y94" s="1265"/>
      <c r="Z94" s="1265"/>
      <c r="AA94" s="1265"/>
      <c r="AB94" s="1265"/>
      <c r="AC94" s="1265"/>
      <c r="AD94" s="1265"/>
      <c r="AE94" s="1265"/>
      <c r="AF94" s="1265"/>
      <c r="AG94" s="1265"/>
      <c r="AH94" s="1265"/>
      <c r="AI94" s="1265"/>
      <c r="AJ94" s="1265"/>
      <c r="AK94" s="1265"/>
      <c r="AL94" s="1265"/>
      <c r="AM94" s="1265"/>
      <c r="AN94" s="1265"/>
      <c r="AO94" s="1265"/>
      <c r="AP94" s="1266"/>
      <c r="AQ94" s="22"/>
      <c r="AR94" s="22"/>
      <c r="AT94" s="1287"/>
      <c r="AU94" s="1288"/>
      <c r="AV94" s="760"/>
      <c r="AW94" s="960"/>
      <c r="AX94" s="960"/>
      <c r="AY94" s="960"/>
      <c r="AZ94" s="960"/>
      <c r="BA94" s="960"/>
      <c r="BB94" s="584"/>
      <c r="BC94" s="927" t="s">
        <v>384</v>
      </c>
      <c r="BD94" s="945"/>
      <c r="BE94" s="945"/>
      <c r="BF94" s="945"/>
      <c r="BG94" s="945"/>
      <c r="BH94" s="945"/>
      <c r="BI94" s="945"/>
      <c r="BJ94" s="1151"/>
      <c r="BK94" s="1264" t="str">
        <f>IF(実績報告入力シート!AY88="","",実績報告入力シート!AY88)</f>
        <v/>
      </c>
      <c r="BL94" s="1265"/>
      <c r="BM94" s="1265"/>
      <c r="BN94" s="1265"/>
      <c r="BO94" s="1265"/>
      <c r="BP94" s="1265"/>
      <c r="BQ94" s="1265"/>
      <c r="BR94" s="1265"/>
      <c r="BS94" s="1265"/>
      <c r="BT94" s="1265"/>
      <c r="BU94" s="1265"/>
      <c r="BV94" s="1265"/>
      <c r="BW94" s="1265"/>
      <c r="BX94" s="1265"/>
      <c r="BY94" s="1265"/>
      <c r="BZ94" s="1265"/>
      <c r="CA94" s="1265"/>
      <c r="CB94" s="1265"/>
      <c r="CC94" s="1265"/>
      <c r="CD94" s="1265"/>
      <c r="CE94" s="1265"/>
      <c r="CF94" s="1265"/>
      <c r="CG94" s="1265"/>
      <c r="CH94" s="1266"/>
      <c r="CI94" s="22"/>
      <c r="CJ94" s="22"/>
      <c r="CK94" s="22"/>
    </row>
    <row r="95" spans="2:89" ht="20" customHeight="1">
      <c r="B95" s="1350" t="s">
        <v>596</v>
      </c>
      <c r="C95" s="1350"/>
      <c r="D95" s="573" t="s">
        <v>433</v>
      </c>
      <c r="E95" s="573"/>
      <c r="F95" s="573"/>
      <c r="G95" s="573"/>
      <c r="H95" s="573"/>
      <c r="I95" s="573"/>
      <c r="J95" s="573"/>
      <c r="K95" s="1267" t="str">
        <f>IF(実績報告入力シート!E89="","",実績報告入力シート!E89)</f>
        <v/>
      </c>
      <c r="L95" s="1268"/>
      <c r="M95" s="1268"/>
      <c r="N95" s="1268"/>
      <c r="O95" s="1268"/>
      <c r="P95" s="1268"/>
      <c r="Q95" s="1268"/>
      <c r="R95" s="1268"/>
      <c r="S95" s="1268"/>
      <c r="T95" s="1268"/>
      <c r="U95" s="1268"/>
      <c r="V95" s="1268"/>
      <c r="W95" s="1268"/>
      <c r="X95" s="1268"/>
      <c r="Y95" s="1268"/>
      <c r="Z95" s="1268"/>
      <c r="AA95" s="1268"/>
      <c r="AB95" s="1268"/>
      <c r="AC95" s="1269"/>
      <c r="AQ95" s="22"/>
      <c r="AR95" s="22"/>
      <c r="AT95" s="1283" t="s">
        <v>596</v>
      </c>
      <c r="AU95" s="1284"/>
      <c r="AV95" s="644" t="s">
        <v>433</v>
      </c>
      <c r="AW95" s="575"/>
      <c r="AX95" s="575"/>
      <c r="AY95" s="575"/>
      <c r="AZ95" s="575"/>
      <c r="BA95" s="575"/>
      <c r="BB95" s="576"/>
      <c r="BC95" s="1267" t="str">
        <f>IF(実績報告入力シート!AV89="","",実績報告入力シート!AV89)</f>
        <v/>
      </c>
      <c r="BD95" s="1268"/>
      <c r="BE95" s="1268"/>
      <c r="BF95" s="1268"/>
      <c r="BG95" s="1268"/>
      <c r="BH95" s="1268"/>
      <c r="BI95" s="1268"/>
      <c r="BJ95" s="1268"/>
      <c r="BK95" s="1268"/>
      <c r="BL95" s="1268"/>
      <c r="BM95" s="1268"/>
      <c r="BN95" s="1268"/>
      <c r="BO95" s="1268"/>
      <c r="BP95" s="1268"/>
      <c r="BQ95" s="1268"/>
      <c r="BR95" s="1268"/>
      <c r="BS95" s="1268"/>
      <c r="BT95" s="1268"/>
      <c r="BU95" s="1269"/>
      <c r="CI95" s="22"/>
      <c r="CJ95" s="22"/>
      <c r="CK95" s="22"/>
    </row>
    <row r="96" spans="2:89" ht="23" customHeight="1">
      <c r="B96" s="1350"/>
      <c r="C96" s="1350"/>
      <c r="D96" s="959" t="s">
        <v>600</v>
      </c>
      <c r="E96" s="959"/>
      <c r="F96" s="959"/>
      <c r="G96" s="959"/>
      <c r="H96" s="959"/>
      <c r="I96" s="959"/>
      <c r="J96" s="959"/>
      <c r="K96" s="755" t="s">
        <v>540</v>
      </c>
      <c r="L96" s="985"/>
      <c r="M96" s="985"/>
      <c r="N96" s="985"/>
      <c r="O96" s="985"/>
      <c r="P96" s="756"/>
      <c r="Q96" s="1351" t="s">
        <v>417</v>
      </c>
      <c r="R96" s="1352"/>
      <c r="S96" s="1352"/>
      <c r="T96" s="1352"/>
      <c r="U96" s="1353"/>
      <c r="V96" s="1354" t="str">
        <f>IF(実績報告入力シート!I90="","",実績報告入力シート!I90)</f>
        <v/>
      </c>
      <c r="W96" s="1355" t="str">
        <f>IF(実績報告入力シート!Q90="","",実績報告入力シート!Q90)</f>
        <v/>
      </c>
      <c r="X96" s="1355" t="str">
        <f>IF(実績報告入力シート!R90="","",実績報告入力シート!R90)</f>
        <v/>
      </c>
      <c r="Y96" s="1355" t="str">
        <f>IF(実績報告入力シート!S90="","",実績報告入力シート!S90)</f>
        <v/>
      </c>
      <c r="Z96" s="1355" t="str">
        <f>IF(実績報告入力シート!T90="","",実績報告入力シート!T90)</f>
        <v/>
      </c>
      <c r="AA96" s="1356" t="e">
        <f>IF(実績報告入力シート!#REF!="","",実績報告入力シート!#REF!)</f>
        <v>#REF!</v>
      </c>
      <c r="AB96" s="1357" t="s">
        <v>56</v>
      </c>
      <c r="AC96" s="1358"/>
      <c r="AD96" s="958" t="s">
        <v>392</v>
      </c>
      <c r="AE96" s="921"/>
      <c r="AF96" s="921"/>
      <c r="AG96" s="921"/>
      <c r="AH96" s="1359"/>
      <c r="AI96" s="1333" t="str">
        <f>IF(実績報告入力シート!N90="","",実績報告入力シート!N90)</f>
        <v/>
      </c>
      <c r="AJ96" s="1333" t="e">
        <f>IF(実績報告入力シート!#REF!="","",実績報告入力シート!#REF!)</f>
        <v>#REF!</v>
      </c>
      <c r="AK96" s="1333" t="e">
        <f>IF(実績報告入力シート!#REF!="","",実績報告入力シート!#REF!)</f>
        <v>#REF!</v>
      </c>
      <c r="AL96" s="1333" t="e">
        <f>IF(実績報告入力シート!#REF!="","",実績報告入力シート!#REF!)</f>
        <v>#REF!</v>
      </c>
      <c r="AM96" s="1333" t="e">
        <f>IF(実績報告入力シート!#REF!="","",実績報告入力シート!#REF!)</f>
        <v>#REF!</v>
      </c>
      <c r="AN96" s="1333" t="e">
        <f>IF(実績報告入力シート!#REF!="","",実績報告入力シート!#REF!)</f>
        <v>#REF!</v>
      </c>
      <c r="AO96" s="921" t="s">
        <v>56</v>
      </c>
      <c r="AP96" s="922"/>
      <c r="AT96" s="1285"/>
      <c r="AU96" s="1286"/>
      <c r="AV96" s="958" t="s">
        <v>600</v>
      </c>
      <c r="AW96" s="959"/>
      <c r="AX96" s="959"/>
      <c r="AY96" s="959"/>
      <c r="AZ96" s="959"/>
      <c r="BA96" s="959"/>
      <c r="BB96" s="583"/>
      <c r="BC96" s="755" t="s">
        <v>540</v>
      </c>
      <c r="BD96" s="985"/>
      <c r="BE96" s="985"/>
      <c r="BF96" s="985"/>
      <c r="BG96" s="985"/>
      <c r="BH96" s="756"/>
      <c r="BI96" s="755" t="s">
        <v>417</v>
      </c>
      <c r="BJ96" s="985"/>
      <c r="BK96" s="985"/>
      <c r="BL96" s="985"/>
      <c r="BM96" s="986"/>
      <c r="BN96" s="1277" t="str">
        <f>IF(実績報告入力シート!AZ90="","",実績報告入力シート!AZ90)</f>
        <v/>
      </c>
      <c r="BO96" s="1278"/>
      <c r="BP96" s="1278"/>
      <c r="BQ96" s="1278"/>
      <c r="BR96" s="1278"/>
      <c r="BS96" s="1278"/>
      <c r="BT96" s="929" t="s">
        <v>56</v>
      </c>
      <c r="BU96" s="768"/>
      <c r="BV96" s="755" t="s">
        <v>392</v>
      </c>
      <c r="BW96" s="985"/>
      <c r="BX96" s="985"/>
      <c r="BY96" s="985"/>
      <c r="BZ96" s="986"/>
      <c r="CA96" s="1277" t="str">
        <f>IF(実績報告入力シート!BE90="","",実績報告入力シート!BE90)</f>
        <v/>
      </c>
      <c r="CB96" s="1278"/>
      <c r="CC96" s="1278"/>
      <c r="CD96" s="1278"/>
      <c r="CE96" s="1278"/>
      <c r="CF96" s="1278"/>
      <c r="CG96" s="929" t="s">
        <v>56</v>
      </c>
      <c r="CH96" s="768"/>
    </row>
    <row r="97" spans="2:89" ht="25" customHeight="1">
      <c r="B97" s="1350"/>
      <c r="C97" s="1350"/>
      <c r="D97" s="1138"/>
      <c r="E97" s="1138"/>
      <c r="F97" s="1138"/>
      <c r="G97" s="1138"/>
      <c r="H97" s="1138"/>
      <c r="I97" s="1138"/>
      <c r="J97" s="1138"/>
      <c r="K97" s="1334" t="s">
        <v>452</v>
      </c>
      <c r="L97" s="1335"/>
      <c r="M97" s="1335"/>
      <c r="N97" s="1335"/>
      <c r="O97" s="1335"/>
      <c r="P97" s="1336"/>
      <c r="Q97" s="1337" t="s">
        <v>418</v>
      </c>
      <c r="R97" s="1338"/>
      <c r="S97" s="1338"/>
      <c r="T97" s="1338"/>
      <c r="U97" s="1339"/>
      <c r="V97" s="1340" t="str">
        <f>IF(実績報告入力シート!I91="","",実績報告入力シート!I91)</f>
        <v/>
      </c>
      <c r="W97" s="1341" t="str">
        <f>IF(実績報告入力シート!Q91="","",実績報告入力シート!Q91)</f>
        <v/>
      </c>
      <c r="X97" s="1341" t="str">
        <f>IF(実績報告入力シート!R91="","",実績報告入力シート!R91)</f>
        <v/>
      </c>
      <c r="Y97" s="1341" t="str">
        <f>IF(実績報告入力シート!S91="","",実績報告入力シート!S91)</f>
        <v/>
      </c>
      <c r="Z97" s="1341" t="str">
        <f>IF(実績報告入力シート!T91="","",実績報告入力シート!T91)</f>
        <v/>
      </c>
      <c r="AA97" s="1342" t="e">
        <f>IF(実績報告入力シート!#REF!="","",実績報告入力シート!#REF!)</f>
        <v>#REF!</v>
      </c>
      <c r="AB97" s="1343" t="s">
        <v>56</v>
      </c>
      <c r="AC97" s="1344"/>
      <c r="AD97" s="1345" t="s">
        <v>419</v>
      </c>
      <c r="AE97" s="1346"/>
      <c r="AF97" s="1346"/>
      <c r="AG97" s="1346"/>
      <c r="AH97" s="1347"/>
      <c r="AI97" s="1348" t="str">
        <f>IF(実績報告入力シート!N91="","",実績報告入力シート!N91)</f>
        <v/>
      </c>
      <c r="AJ97" s="1348" t="e">
        <f>IF(実績報告入力シート!#REF!="","",実績報告入力シート!#REF!)</f>
        <v>#REF!</v>
      </c>
      <c r="AK97" s="1348" t="e">
        <f>IF(実績報告入力シート!#REF!="","",実績報告入力シート!#REF!)</f>
        <v>#REF!</v>
      </c>
      <c r="AL97" s="1348" t="e">
        <f>IF(実績報告入力シート!#REF!="","",実績報告入力シート!#REF!)</f>
        <v>#REF!</v>
      </c>
      <c r="AM97" s="1348" t="e">
        <f>IF(実績報告入力シート!#REF!="","",実績報告入力シート!#REF!)</f>
        <v>#REF!</v>
      </c>
      <c r="AN97" s="1348" t="e">
        <f>IF(実績報告入力シート!#REF!="","",実績報告入力シート!#REF!)</f>
        <v>#REF!</v>
      </c>
      <c r="AO97" s="1346" t="s">
        <v>56</v>
      </c>
      <c r="AP97" s="1349"/>
      <c r="AT97" s="1285"/>
      <c r="AU97" s="1286"/>
      <c r="AV97" s="1137"/>
      <c r="AW97" s="1138"/>
      <c r="AX97" s="1138"/>
      <c r="AY97" s="1138"/>
      <c r="AZ97" s="1138"/>
      <c r="BA97" s="1138"/>
      <c r="BB97" s="1165"/>
      <c r="BC97" s="966" t="s">
        <v>452</v>
      </c>
      <c r="BD97" s="967"/>
      <c r="BE97" s="967"/>
      <c r="BF97" s="967"/>
      <c r="BG97" s="967"/>
      <c r="BH97" s="1279"/>
      <c r="BI97" s="966" t="s">
        <v>418</v>
      </c>
      <c r="BJ97" s="967"/>
      <c r="BK97" s="967"/>
      <c r="BL97" s="967"/>
      <c r="BM97" s="968"/>
      <c r="BN97" s="1273" t="str">
        <f>IF(実績報告入力シート!AZ91="","",実績報告入力シート!AZ91)</f>
        <v/>
      </c>
      <c r="BO97" s="1274"/>
      <c r="BP97" s="1274"/>
      <c r="BQ97" s="1274"/>
      <c r="BR97" s="1274"/>
      <c r="BS97" s="1274"/>
      <c r="BT97" s="912" t="s">
        <v>56</v>
      </c>
      <c r="BU97" s="776"/>
      <c r="BV97" s="927" t="s">
        <v>419</v>
      </c>
      <c r="BW97" s="945"/>
      <c r="BX97" s="945"/>
      <c r="BY97" s="945"/>
      <c r="BZ97" s="946"/>
      <c r="CA97" s="1273" t="str">
        <f>IF(実績報告入力シート!BE91="","",実績報告入力シート!BE91)</f>
        <v/>
      </c>
      <c r="CB97" s="1274"/>
      <c r="CC97" s="1274"/>
      <c r="CD97" s="1274"/>
      <c r="CE97" s="1274"/>
      <c r="CF97" s="1274"/>
      <c r="CG97" s="912" t="s">
        <v>56</v>
      </c>
      <c r="CH97" s="776"/>
    </row>
    <row r="98" spans="2:89" ht="22" customHeight="1">
      <c r="B98" s="1350"/>
      <c r="C98" s="1350"/>
      <c r="D98" s="960"/>
      <c r="E98" s="960"/>
      <c r="F98" s="960"/>
      <c r="G98" s="960"/>
      <c r="H98" s="960"/>
      <c r="I98" s="960"/>
      <c r="J98" s="960"/>
      <c r="K98" s="644" t="s">
        <v>601</v>
      </c>
      <c r="L98" s="575"/>
      <c r="M98" s="575"/>
      <c r="N98" s="575"/>
      <c r="O98" s="575"/>
      <c r="P98" s="575"/>
      <c r="Q98" s="575"/>
      <c r="R98" s="575"/>
      <c r="S98" s="575"/>
      <c r="T98" s="575"/>
      <c r="U98" s="1280"/>
      <c r="V98" s="1281">
        <f>IF(実績報告入力シート!H92="","",実績報告入力シート!H92)</f>
        <v>0</v>
      </c>
      <c r="W98" s="1282"/>
      <c r="X98" s="1282"/>
      <c r="Y98" s="1282"/>
      <c r="Z98" s="1282"/>
      <c r="AA98" s="1282"/>
      <c r="AB98" s="1282"/>
      <c r="AC98" s="1282"/>
      <c r="AD98" s="1282"/>
      <c r="AE98" s="1282"/>
      <c r="AF98" s="1282"/>
      <c r="AG98" s="1282"/>
      <c r="AH98" s="1282"/>
      <c r="AI98" s="1282"/>
      <c r="AJ98" s="1282"/>
      <c r="AK98" s="1282"/>
      <c r="AL98" s="1282"/>
      <c r="AM98" s="1282"/>
      <c r="AN98" s="1282"/>
      <c r="AO98" s="575" t="s">
        <v>56</v>
      </c>
      <c r="AP98" s="576"/>
      <c r="AQ98" s="22"/>
      <c r="AR98" s="22"/>
      <c r="AT98" s="1285"/>
      <c r="AU98" s="1286"/>
      <c r="AV98" s="760"/>
      <c r="AW98" s="960"/>
      <c r="AX98" s="960"/>
      <c r="AY98" s="960"/>
      <c r="AZ98" s="960"/>
      <c r="BA98" s="960"/>
      <c r="BB98" s="584"/>
      <c r="BC98" s="644" t="s">
        <v>601</v>
      </c>
      <c r="BD98" s="575"/>
      <c r="BE98" s="575"/>
      <c r="BF98" s="575"/>
      <c r="BG98" s="575"/>
      <c r="BH98" s="575"/>
      <c r="BI98" s="575"/>
      <c r="BJ98" s="575"/>
      <c r="BK98" s="575"/>
      <c r="BL98" s="575"/>
      <c r="BM98" s="1280"/>
      <c r="BN98" s="1281" t="str">
        <f>IF(実績報告入力シート!AY92="","",実績報告入力シート!AY92)</f>
        <v/>
      </c>
      <c r="BO98" s="1282"/>
      <c r="BP98" s="1282"/>
      <c r="BQ98" s="1282"/>
      <c r="BR98" s="1282"/>
      <c r="BS98" s="1282"/>
      <c r="BT98" s="1282"/>
      <c r="BU98" s="1282"/>
      <c r="BV98" s="1282"/>
      <c r="BW98" s="1282"/>
      <c r="BX98" s="1282"/>
      <c r="BY98" s="1282"/>
      <c r="BZ98" s="1282"/>
      <c r="CA98" s="1282"/>
      <c r="CB98" s="1282"/>
      <c r="CC98" s="1282"/>
      <c r="CD98" s="1282"/>
      <c r="CE98" s="1282"/>
      <c r="CF98" s="1282"/>
      <c r="CG98" s="575" t="s">
        <v>56</v>
      </c>
      <c r="CH98" s="576"/>
      <c r="CI98" s="22"/>
      <c r="CJ98" s="22"/>
      <c r="CK98" s="22"/>
    </row>
    <row r="99" spans="2:89" ht="20.5" customHeight="1">
      <c r="B99" s="1350"/>
      <c r="C99" s="1350"/>
      <c r="D99" s="959" t="s">
        <v>454</v>
      </c>
      <c r="E99" s="959"/>
      <c r="F99" s="959"/>
      <c r="G99" s="959"/>
      <c r="H99" s="959"/>
      <c r="I99" s="959"/>
      <c r="J99" s="583"/>
      <c r="K99" s="755" t="s">
        <v>466</v>
      </c>
      <c r="L99" s="985"/>
      <c r="M99" s="985"/>
      <c r="N99" s="985"/>
      <c r="O99" s="985"/>
      <c r="P99" s="985"/>
      <c r="Q99" s="985"/>
      <c r="R99" s="756"/>
      <c r="S99" s="998" t="str">
        <f>IF(実績報告入力シート!H93="","",実績報告入力シート!H93)</f>
        <v/>
      </c>
      <c r="T99" s="999"/>
      <c r="U99" s="999"/>
      <c r="V99" s="999"/>
      <c r="W99" s="999"/>
      <c r="X99" s="999"/>
      <c r="Y99" s="999"/>
      <c r="Z99" s="999"/>
      <c r="AA99" s="999"/>
      <c r="AB99" s="999"/>
      <c r="AC99" s="999"/>
      <c r="AD99" s="999"/>
      <c r="AE99" s="999"/>
      <c r="AF99" s="999"/>
      <c r="AG99" s="999"/>
      <c r="AH99" s="999"/>
      <c r="AI99" s="999"/>
      <c r="AJ99" s="999"/>
      <c r="AK99" s="999"/>
      <c r="AL99" s="999"/>
      <c r="AM99" s="999"/>
      <c r="AN99" s="999"/>
      <c r="AO99" s="999"/>
      <c r="AP99" s="1000"/>
      <c r="AT99" s="1285"/>
      <c r="AU99" s="1286"/>
      <c r="AV99" s="958" t="s">
        <v>454</v>
      </c>
      <c r="AW99" s="959"/>
      <c r="AX99" s="959"/>
      <c r="AY99" s="959"/>
      <c r="AZ99" s="959"/>
      <c r="BA99" s="959"/>
      <c r="BB99" s="583"/>
      <c r="BC99" s="755" t="s">
        <v>466</v>
      </c>
      <c r="BD99" s="985"/>
      <c r="BE99" s="985"/>
      <c r="BF99" s="985"/>
      <c r="BG99" s="985"/>
      <c r="BH99" s="985"/>
      <c r="BI99" s="985"/>
      <c r="BJ99" s="756"/>
      <c r="BK99" s="998" t="str">
        <f>IF(実績報告入力シート!AY93="","",実績報告入力シート!AY93)</f>
        <v/>
      </c>
      <c r="BL99" s="999"/>
      <c r="BM99" s="999"/>
      <c r="BN99" s="999"/>
      <c r="BO99" s="999"/>
      <c r="BP99" s="999"/>
      <c r="BQ99" s="999"/>
      <c r="BR99" s="999"/>
      <c r="BS99" s="999"/>
      <c r="BT99" s="999"/>
      <c r="BU99" s="999"/>
      <c r="BV99" s="999"/>
      <c r="BW99" s="999"/>
      <c r="BX99" s="999"/>
      <c r="BY99" s="999"/>
      <c r="BZ99" s="999"/>
      <c r="CA99" s="999"/>
      <c r="CB99" s="999"/>
      <c r="CC99" s="999"/>
      <c r="CD99" s="999"/>
      <c r="CE99" s="999"/>
      <c r="CF99" s="999"/>
      <c r="CG99" s="999"/>
      <c r="CH99" s="1000"/>
    </row>
    <row r="100" spans="2:89" ht="20.5" customHeight="1">
      <c r="B100" s="1350"/>
      <c r="C100" s="1350"/>
      <c r="D100" s="1138"/>
      <c r="E100" s="1138"/>
      <c r="F100" s="1138"/>
      <c r="G100" s="1138"/>
      <c r="H100" s="1138"/>
      <c r="I100" s="1138"/>
      <c r="J100" s="1165"/>
      <c r="K100" s="1142" t="s">
        <v>467</v>
      </c>
      <c r="L100" s="1143"/>
      <c r="M100" s="1143"/>
      <c r="N100" s="1143"/>
      <c r="O100" s="1143"/>
      <c r="P100" s="1143"/>
      <c r="Q100" s="1143"/>
      <c r="R100" s="1144"/>
      <c r="S100" s="1009" t="str">
        <f>IF(実績報告入力シート!H94="","",実績報告入力シート!H94)</f>
        <v/>
      </c>
      <c r="T100" s="1010"/>
      <c r="U100" s="1010"/>
      <c r="V100" s="1010"/>
      <c r="W100" s="1010"/>
      <c r="X100" s="1010"/>
      <c r="Y100" s="1010"/>
      <c r="Z100" s="1010"/>
      <c r="AA100" s="1010"/>
      <c r="AB100" s="1010"/>
      <c r="AC100" s="1010"/>
      <c r="AD100" s="1010"/>
      <c r="AE100" s="1010"/>
      <c r="AF100" s="1010"/>
      <c r="AG100" s="1010"/>
      <c r="AH100" s="1010"/>
      <c r="AI100" s="1010"/>
      <c r="AJ100" s="1010"/>
      <c r="AK100" s="1010"/>
      <c r="AL100" s="1010"/>
      <c r="AM100" s="1010"/>
      <c r="AN100" s="1010"/>
      <c r="AO100" s="1010"/>
      <c r="AP100" s="1011"/>
      <c r="AT100" s="1285"/>
      <c r="AU100" s="1286"/>
      <c r="AV100" s="1137"/>
      <c r="AW100" s="1138"/>
      <c r="AX100" s="1138"/>
      <c r="AY100" s="1138"/>
      <c r="AZ100" s="1138"/>
      <c r="BA100" s="1138"/>
      <c r="BB100" s="1165"/>
      <c r="BC100" s="1142" t="s">
        <v>467</v>
      </c>
      <c r="BD100" s="1143"/>
      <c r="BE100" s="1143"/>
      <c r="BF100" s="1143"/>
      <c r="BG100" s="1143"/>
      <c r="BH100" s="1143"/>
      <c r="BI100" s="1143"/>
      <c r="BJ100" s="1144"/>
      <c r="BK100" s="1009" t="str">
        <f>IF(実績報告入力シート!AY94="","",実績報告入力シート!AY94)</f>
        <v/>
      </c>
      <c r="BL100" s="1010"/>
      <c r="BM100" s="1010"/>
      <c r="BN100" s="1010"/>
      <c r="BO100" s="1010"/>
      <c r="BP100" s="1010"/>
      <c r="BQ100" s="1010"/>
      <c r="BR100" s="1010"/>
      <c r="BS100" s="1010"/>
      <c r="BT100" s="1010"/>
      <c r="BU100" s="1010"/>
      <c r="BV100" s="1010"/>
      <c r="BW100" s="1010"/>
      <c r="BX100" s="1010"/>
      <c r="BY100" s="1010"/>
      <c r="BZ100" s="1010"/>
      <c r="CA100" s="1010"/>
      <c r="CB100" s="1010"/>
      <c r="CC100" s="1010"/>
      <c r="CD100" s="1010"/>
      <c r="CE100" s="1010"/>
      <c r="CF100" s="1010"/>
      <c r="CG100" s="1010"/>
      <c r="CH100" s="1011"/>
    </row>
    <row r="101" spans="2:89" ht="27" customHeight="1">
      <c r="B101" s="1350"/>
      <c r="C101" s="1350"/>
      <c r="D101" s="1138"/>
      <c r="E101" s="1138"/>
      <c r="F101" s="1138"/>
      <c r="G101" s="1138"/>
      <c r="H101" s="1138"/>
      <c r="I101" s="1138"/>
      <c r="J101" s="1165"/>
      <c r="K101" s="1270" t="s">
        <v>542</v>
      </c>
      <c r="L101" s="1149"/>
      <c r="M101" s="1149"/>
      <c r="N101" s="1149"/>
      <c r="O101" s="1149"/>
      <c r="P101" s="1149"/>
      <c r="Q101" s="1149"/>
      <c r="R101" s="1150"/>
      <c r="S101" s="1271" t="str">
        <f>IF(実績報告入力シート!H95="","",実績報告入力シート!H95)</f>
        <v/>
      </c>
      <c r="T101" s="1272"/>
      <c r="U101" s="1272"/>
      <c r="V101" s="1272"/>
      <c r="W101" s="1272"/>
      <c r="X101" s="1272"/>
      <c r="Y101" s="1272"/>
      <c r="Z101" s="1272"/>
      <c r="AA101" s="1272"/>
      <c r="AB101" s="1272"/>
      <c r="AC101" s="1272"/>
      <c r="AD101" s="1272"/>
      <c r="AE101" s="1272"/>
      <c r="AF101" s="1272"/>
      <c r="AG101" s="1272"/>
      <c r="AH101" s="1272"/>
      <c r="AI101" s="1272"/>
      <c r="AJ101" s="1272"/>
      <c r="AK101" s="1262" t="str">
        <f>IF(実績報告入力シート!O95="","",実績報告入力シート!O95)</f>
        <v/>
      </c>
      <c r="AL101" s="1262"/>
      <c r="AM101" s="1262"/>
      <c r="AN101" s="1262"/>
      <c r="AO101" s="1262"/>
      <c r="AP101" s="1263"/>
      <c r="AQ101" s="22"/>
      <c r="AR101" s="22"/>
      <c r="AT101" s="1285"/>
      <c r="AU101" s="1286"/>
      <c r="AV101" s="1137"/>
      <c r="AW101" s="1138"/>
      <c r="AX101" s="1138"/>
      <c r="AY101" s="1138"/>
      <c r="AZ101" s="1138"/>
      <c r="BA101" s="1138"/>
      <c r="BB101" s="1165"/>
      <c r="BC101" s="1270" t="s">
        <v>542</v>
      </c>
      <c r="BD101" s="1149"/>
      <c r="BE101" s="1149"/>
      <c r="BF101" s="1149"/>
      <c r="BG101" s="1149"/>
      <c r="BH101" s="1149"/>
      <c r="BI101" s="1149"/>
      <c r="BJ101" s="1150"/>
      <c r="BK101" s="1271" t="str">
        <f>IF(実績報告入力シート!AY95="","",実績報告入力シート!AY95)</f>
        <v/>
      </c>
      <c r="BL101" s="1272"/>
      <c r="BM101" s="1272"/>
      <c r="BN101" s="1272"/>
      <c r="BO101" s="1272"/>
      <c r="BP101" s="1272"/>
      <c r="BQ101" s="1272"/>
      <c r="BR101" s="1272"/>
      <c r="BS101" s="1272"/>
      <c r="BT101" s="1272"/>
      <c r="BU101" s="1272"/>
      <c r="BV101" s="1272"/>
      <c r="BW101" s="1272"/>
      <c r="BX101" s="1272"/>
      <c r="BY101" s="1272"/>
      <c r="BZ101" s="1272"/>
      <c r="CA101" s="1272"/>
      <c r="CB101" s="1272"/>
      <c r="CC101" s="1262" t="str">
        <f>IF(実績報告入力シート!BF95="","",実績報告入力シート!BF95)</f>
        <v/>
      </c>
      <c r="CD101" s="1262"/>
      <c r="CE101" s="1262"/>
      <c r="CF101" s="1262"/>
      <c r="CG101" s="1262"/>
      <c r="CH101" s="1263"/>
      <c r="CI101" s="22"/>
      <c r="CJ101" s="22"/>
      <c r="CK101" s="22"/>
    </row>
    <row r="102" spans="2:89" ht="24.5" customHeight="1">
      <c r="B102" s="1350"/>
      <c r="C102" s="1350"/>
      <c r="D102" s="960"/>
      <c r="E102" s="960"/>
      <c r="F102" s="960"/>
      <c r="G102" s="960"/>
      <c r="H102" s="960"/>
      <c r="I102" s="960"/>
      <c r="J102" s="584"/>
      <c r="K102" s="927" t="s">
        <v>384</v>
      </c>
      <c r="L102" s="945"/>
      <c r="M102" s="945"/>
      <c r="N102" s="945"/>
      <c r="O102" s="945"/>
      <c r="P102" s="945"/>
      <c r="Q102" s="945"/>
      <c r="R102" s="1151"/>
      <c r="S102" s="1264" t="str">
        <f>IF(実績報告入力シート!H96="","",実績報告入力シート!H96)</f>
        <v/>
      </c>
      <c r="T102" s="1265"/>
      <c r="U102" s="1265"/>
      <c r="V102" s="1265"/>
      <c r="W102" s="1265"/>
      <c r="X102" s="1265"/>
      <c r="Y102" s="1265"/>
      <c r="Z102" s="1265"/>
      <c r="AA102" s="1265"/>
      <c r="AB102" s="1265"/>
      <c r="AC102" s="1265"/>
      <c r="AD102" s="1265"/>
      <c r="AE102" s="1265"/>
      <c r="AF102" s="1265"/>
      <c r="AG102" s="1265"/>
      <c r="AH102" s="1265"/>
      <c r="AI102" s="1265"/>
      <c r="AJ102" s="1265"/>
      <c r="AK102" s="1265"/>
      <c r="AL102" s="1265"/>
      <c r="AM102" s="1265"/>
      <c r="AN102" s="1265"/>
      <c r="AO102" s="1265"/>
      <c r="AP102" s="1266"/>
      <c r="AQ102" s="22"/>
      <c r="AR102" s="22"/>
      <c r="AT102" s="1287"/>
      <c r="AU102" s="1288"/>
      <c r="AV102" s="760"/>
      <c r="AW102" s="960"/>
      <c r="AX102" s="960"/>
      <c r="AY102" s="960"/>
      <c r="AZ102" s="960"/>
      <c r="BA102" s="960"/>
      <c r="BB102" s="584"/>
      <c r="BC102" s="927" t="s">
        <v>384</v>
      </c>
      <c r="BD102" s="945"/>
      <c r="BE102" s="945"/>
      <c r="BF102" s="945"/>
      <c r="BG102" s="945"/>
      <c r="BH102" s="945"/>
      <c r="BI102" s="945"/>
      <c r="BJ102" s="1151"/>
      <c r="BK102" s="1264" t="str">
        <f>IF(実績報告入力シート!AY96="","",実績報告入力シート!AY96)</f>
        <v/>
      </c>
      <c r="BL102" s="1265"/>
      <c r="BM102" s="1265"/>
      <c r="BN102" s="1265"/>
      <c r="BO102" s="1265"/>
      <c r="BP102" s="1265"/>
      <c r="BQ102" s="1265"/>
      <c r="BR102" s="1265"/>
      <c r="BS102" s="1265"/>
      <c r="BT102" s="1265"/>
      <c r="BU102" s="1265"/>
      <c r="BV102" s="1265"/>
      <c r="BW102" s="1265"/>
      <c r="BX102" s="1265"/>
      <c r="BY102" s="1265"/>
      <c r="BZ102" s="1265"/>
      <c r="CA102" s="1265"/>
      <c r="CB102" s="1265"/>
      <c r="CC102" s="1265"/>
      <c r="CD102" s="1265"/>
      <c r="CE102" s="1265"/>
      <c r="CF102" s="1265"/>
      <c r="CG102" s="1265"/>
      <c r="CH102" s="1266"/>
      <c r="CI102" s="22"/>
      <c r="CJ102" s="22"/>
      <c r="CK102" s="22"/>
    </row>
    <row r="103" spans="2:89" ht="20" customHeight="1">
      <c r="B103" s="1350" t="s">
        <v>597</v>
      </c>
      <c r="C103" s="1350"/>
      <c r="D103" s="573" t="s">
        <v>433</v>
      </c>
      <c r="E103" s="573"/>
      <c r="F103" s="573"/>
      <c r="G103" s="573"/>
      <c r="H103" s="573"/>
      <c r="I103" s="573"/>
      <c r="J103" s="573"/>
      <c r="K103" s="1267" t="str">
        <f>IF(実績報告入力シート!E97="","",実績報告入力シート!E97)</f>
        <v/>
      </c>
      <c r="L103" s="1268"/>
      <c r="M103" s="1268"/>
      <c r="N103" s="1268"/>
      <c r="O103" s="1268"/>
      <c r="P103" s="1268"/>
      <c r="Q103" s="1268"/>
      <c r="R103" s="1268"/>
      <c r="S103" s="1268"/>
      <c r="T103" s="1268"/>
      <c r="U103" s="1268"/>
      <c r="V103" s="1268"/>
      <c r="W103" s="1268"/>
      <c r="X103" s="1268"/>
      <c r="Y103" s="1268"/>
      <c r="Z103" s="1268"/>
      <c r="AA103" s="1268"/>
      <c r="AB103" s="1268"/>
      <c r="AC103" s="1269"/>
      <c r="AQ103" s="22"/>
      <c r="AR103" s="22"/>
      <c r="AT103" s="1283" t="s">
        <v>597</v>
      </c>
      <c r="AU103" s="1284"/>
      <c r="AV103" s="644" t="s">
        <v>433</v>
      </c>
      <c r="AW103" s="575"/>
      <c r="AX103" s="575"/>
      <c r="AY103" s="575"/>
      <c r="AZ103" s="575"/>
      <c r="BA103" s="575"/>
      <c r="BB103" s="576"/>
      <c r="BC103" s="1267" t="str">
        <f>IF(実績報告入力シート!AV97="","",実績報告入力シート!AV97)</f>
        <v/>
      </c>
      <c r="BD103" s="1268"/>
      <c r="BE103" s="1268"/>
      <c r="BF103" s="1268"/>
      <c r="BG103" s="1268"/>
      <c r="BH103" s="1268"/>
      <c r="BI103" s="1268"/>
      <c r="BJ103" s="1268"/>
      <c r="BK103" s="1268"/>
      <c r="BL103" s="1268"/>
      <c r="BM103" s="1268"/>
      <c r="BN103" s="1268"/>
      <c r="BO103" s="1268"/>
      <c r="BP103" s="1268"/>
      <c r="BQ103" s="1268"/>
      <c r="BR103" s="1268"/>
      <c r="BS103" s="1268"/>
      <c r="BT103" s="1268"/>
      <c r="BU103" s="1269"/>
      <c r="CI103" s="22"/>
      <c r="CJ103" s="22"/>
      <c r="CK103" s="22"/>
    </row>
    <row r="104" spans="2:89" ht="23" customHeight="1">
      <c r="B104" s="1350"/>
      <c r="C104" s="1350"/>
      <c r="D104" s="959" t="s">
        <v>600</v>
      </c>
      <c r="E104" s="959"/>
      <c r="F104" s="959"/>
      <c r="G104" s="959"/>
      <c r="H104" s="959"/>
      <c r="I104" s="959"/>
      <c r="J104" s="959"/>
      <c r="K104" s="755" t="s">
        <v>540</v>
      </c>
      <c r="L104" s="985"/>
      <c r="M104" s="985"/>
      <c r="N104" s="985"/>
      <c r="O104" s="985"/>
      <c r="P104" s="756"/>
      <c r="Q104" s="1351" t="s">
        <v>417</v>
      </c>
      <c r="R104" s="1352"/>
      <c r="S104" s="1352"/>
      <c r="T104" s="1352"/>
      <c r="U104" s="1353"/>
      <c r="V104" s="1354" t="str">
        <f>IF(実績報告入力シート!I98="","",実績報告入力シート!I98)</f>
        <v/>
      </c>
      <c r="W104" s="1355" t="str">
        <f>IF(実績報告入力シート!Q98="","",実績報告入力シート!Q98)</f>
        <v/>
      </c>
      <c r="X104" s="1355" t="str">
        <f>IF(実績報告入力シート!R98="","",実績報告入力シート!R98)</f>
        <v/>
      </c>
      <c r="Y104" s="1355" t="str">
        <f>IF(実績報告入力シート!S98="","",実績報告入力シート!S98)</f>
        <v/>
      </c>
      <c r="Z104" s="1355" t="str">
        <f>IF(実績報告入力シート!T98="","",実績報告入力シート!T98)</f>
        <v/>
      </c>
      <c r="AA104" s="1356" t="e">
        <f>IF(実績報告入力シート!#REF!="","",実績報告入力シート!#REF!)</f>
        <v>#REF!</v>
      </c>
      <c r="AB104" s="1357" t="s">
        <v>56</v>
      </c>
      <c r="AC104" s="1358"/>
      <c r="AD104" s="958" t="s">
        <v>392</v>
      </c>
      <c r="AE104" s="921"/>
      <c r="AF104" s="921"/>
      <c r="AG104" s="921"/>
      <c r="AH104" s="1359"/>
      <c r="AI104" s="1333" t="str">
        <f>IF(実績報告入力シート!N98="","",実績報告入力シート!N98)</f>
        <v/>
      </c>
      <c r="AJ104" s="1333" t="e">
        <f>IF(実績報告入力シート!#REF!="","",実績報告入力シート!#REF!)</f>
        <v>#REF!</v>
      </c>
      <c r="AK104" s="1333" t="e">
        <f>IF(実績報告入力シート!#REF!="","",実績報告入力シート!#REF!)</f>
        <v>#REF!</v>
      </c>
      <c r="AL104" s="1333" t="e">
        <f>IF(実績報告入力シート!#REF!="","",実績報告入力シート!#REF!)</f>
        <v>#REF!</v>
      </c>
      <c r="AM104" s="1333" t="e">
        <f>IF(実績報告入力シート!#REF!="","",実績報告入力シート!#REF!)</f>
        <v>#REF!</v>
      </c>
      <c r="AN104" s="1333" t="e">
        <f>IF(実績報告入力シート!#REF!="","",実績報告入力シート!#REF!)</f>
        <v>#REF!</v>
      </c>
      <c r="AO104" s="921" t="s">
        <v>56</v>
      </c>
      <c r="AP104" s="922"/>
      <c r="AT104" s="1285"/>
      <c r="AU104" s="1286"/>
      <c r="AV104" s="958" t="s">
        <v>600</v>
      </c>
      <c r="AW104" s="959"/>
      <c r="AX104" s="959"/>
      <c r="AY104" s="959"/>
      <c r="AZ104" s="959"/>
      <c r="BA104" s="959"/>
      <c r="BB104" s="583"/>
      <c r="BC104" s="755" t="s">
        <v>540</v>
      </c>
      <c r="BD104" s="985"/>
      <c r="BE104" s="985"/>
      <c r="BF104" s="985"/>
      <c r="BG104" s="985"/>
      <c r="BH104" s="756"/>
      <c r="BI104" s="755" t="s">
        <v>417</v>
      </c>
      <c r="BJ104" s="985"/>
      <c r="BK104" s="985"/>
      <c r="BL104" s="985"/>
      <c r="BM104" s="986"/>
      <c r="BN104" s="1277" t="str">
        <f>IF(実績報告入力シート!AZ98="","",実績報告入力シート!AZ98)</f>
        <v/>
      </c>
      <c r="BO104" s="1278"/>
      <c r="BP104" s="1278"/>
      <c r="BQ104" s="1278"/>
      <c r="BR104" s="1278"/>
      <c r="BS104" s="1278"/>
      <c r="BT104" s="929" t="s">
        <v>56</v>
      </c>
      <c r="BU104" s="768"/>
      <c r="BV104" s="755" t="s">
        <v>392</v>
      </c>
      <c r="BW104" s="985"/>
      <c r="BX104" s="985"/>
      <c r="BY104" s="985"/>
      <c r="BZ104" s="986"/>
      <c r="CA104" s="1277" t="str">
        <f>IF(実績報告入力シート!BE98="","",実績報告入力シート!BE98)</f>
        <v/>
      </c>
      <c r="CB104" s="1278"/>
      <c r="CC104" s="1278"/>
      <c r="CD104" s="1278"/>
      <c r="CE104" s="1278"/>
      <c r="CF104" s="1278"/>
      <c r="CG104" s="929" t="s">
        <v>56</v>
      </c>
      <c r="CH104" s="768"/>
    </row>
    <row r="105" spans="2:89" ht="25" customHeight="1">
      <c r="B105" s="1350"/>
      <c r="C105" s="1350"/>
      <c r="D105" s="1138"/>
      <c r="E105" s="1138"/>
      <c r="F105" s="1138"/>
      <c r="G105" s="1138"/>
      <c r="H105" s="1138"/>
      <c r="I105" s="1138"/>
      <c r="J105" s="1138"/>
      <c r="K105" s="1334" t="s">
        <v>452</v>
      </c>
      <c r="L105" s="1335"/>
      <c r="M105" s="1335"/>
      <c r="N105" s="1335"/>
      <c r="O105" s="1335"/>
      <c r="P105" s="1336"/>
      <c r="Q105" s="1337" t="s">
        <v>418</v>
      </c>
      <c r="R105" s="1338"/>
      <c r="S105" s="1338"/>
      <c r="T105" s="1338"/>
      <c r="U105" s="1339"/>
      <c r="V105" s="1340" t="str">
        <f>IF(実績報告入力シート!I99="","",実績報告入力シート!I99)</f>
        <v/>
      </c>
      <c r="W105" s="1341" t="str">
        <f>IF(実績報告入力シート!Q99="","",実績報告入力シート!Q99)</f>
        <v/>
      </c>
      <c r="X105" s="1341" t="str">
        <f>IF(実績報告入力シート!R99="","",実績報告入力シート!R99)</f>
        <v/>
      </c>
      <c r="Y105" s="1341" t="str">
        <f>IF(実績報告入力シート!S99="","",実績報告入力シート!S99)</f>
        <v/>
      </c>
      <c r="Z105" s="1341" t="str">
        <f>IF(実績報告入力シート!T99="","",実績報告入力シート!T99)</f>
        <v/>
      </c>
      <c r="AA105" s="1342" t="e">
        <f>IF(実績報告入力シート!#REF!="","",実績報告入力シート!#REF!)</f>
        <v>#REF!</v>
      </c>
      <c r="AB105" s="1343" t="s">
        <v>56</v>
      </c>
      <c r="AC105" s="1344"/>
      <c r="AD105" s="1345" t="s">
        <v>419</v>
      </c>
      <c r="AE105" s="1346"/>
      <c r="AF105" s="1346"/>
      <c r="AG105" s="1346"/>
      <c r="AH105" s="1347"/>
      <c r="AI105" s="1348" t="str">
        <f>IF(実績報告入力シート!N99="","",実績報告入力シート!N99)</f>
        <v/>
      </c>
      <c r="AJ105" s="1348" t="e">
        <f>IF(実績報告入力シート!#REF!="","",実績報告入力シート!#REF!)</f>
        <v>#REF!</v>
      </c>
      <c r="AK105" s="1348" t="e">
        <f>IF(実績報告入力シート!#REF!="","",実績報告入力シート!#REF!)</f>
        <v>#REF!</v>
      </c>
      <c r="AL105" s="1348" t="e">
        <f>IF(実績報告入力シート!#REF!="","",実績報告入力シート!#REF!)</f>
        <v>#REF!</v>
      </c>
      <c r="AM105" s="1348" t="e">
        <f>IF(実績報告入力シート!#REF!="","",実績報告入力シート!#REF!)</f>
        <v>#REF!</v>
      </c>
      <c r="AN105" s="1348" t="e">
        <f>IF(実績報告入力シート!#REF!="","",実績報告入力シート!#REF!)</f>
        <v>#REF!</v>
      </c>
      <c r="AO105" s="1346" t="s">
        <v>56</v>
      </c>
      <c r="AP105" s="1349"/>
      <c r="AT105" s="1285"/>
      <c r="AU105" s="1286"/>
      <c r="AV105" s="1137"/>
      <c r="AW105" s="1138"/>
      <c r="AX105" s="1138"/>
      <c r="AY105" s="1138"/>
      <c r="AZ105" s="1138"/>
      <c r="BA105" s="1138"/>
      <c r="BB105" s="1165"/>
      <c r="BC105" s="966" t="s">
        <v>452</v>
      </c>
      <c r="BD105" s="967"/>
      <c r="BE105" s="967"/>
      <c r="BF105" s="967"/>
      <c r="BG105" s="967"/>
      <c r="BH105" s="1279"/>
      <c r="BI105" s="966" t="s">
        <v>418</v>
      </c>
      <c r="BJ105" s="967"/>
      <c r="BK105" s="967"/>
      <c r="BL105" s="967"/>
      <c r="BM105" s="968"/>
      <c r="BN105" s="1273" t="str">
        <f>IF(実績報告入力シート!AZ99="","",実績報告入力シート!AZ99)</f>
        <v/>
      </c>
      <c r="BO105" s="1274"/>
      <c r="BP105" s="1274"/>
      <c r="BQ105" s="1274"/>
      <c r="BR105" s="1274"/>
      <c r="BS105" s="1274"/>
      <c r="BT105" s="912" t="s">
        <v>56</v>
      </c>
      <c r="BU105" s="776"/>
      <c r="BV105" s="927" t="s">
        <v>419</v>
      </c>
      <c r="BW105" s="945"/>
      <c r="BX105" s="945"/>
      <c r="BY105" s="945"/>
      <c r="BZ105" s="946"/>
      <c r="CA105" s="1273" t="str">
        <f>IF(実績報告入力シート!BE99="","",実績報告入力シート!BE99)</f>
        <v/>
      </c>
      <c r="CB105" s="1274"/>
      <c r="CC105" s="1274"/>
      <c r="CD105" s="1274"/>
      <c r="CE105" s="1274"/>
      <c r="CF105" s="1274"/>
      <c r="CG105" s="912" t="s">
        <v>56</v>
      </c>
      <c r="CH105" s="776"/>
    </row>
    <row r="106" spans="2:89" ht="22" customHeight="1">
      <c r="B106" s="1350"/>
      <c r="C106" s="1350"/>
      <c r="D106" s="960"/>
      <c r="E106" s="960"/>
      <c r="F106" s="960"/>
      <c r="G106" s="960"/>
      <c r="H106" s="960"/>
      <c r="I106" s="960"/>
      <c r="J106" s="960"/>
      <c r="K106" s="644" t="s">
        <v>601</v>
      </c>
      <c r="L106" s="575"/>
      <c r="M106" s="575"/>
      <c r="N106" s="575"/>
      <c r="O106" s="575"/>
      <c r="P106" s="575"/>
      <c r="Q106" s="575"/>
      <c r="R106" s="575"/>
      <c r="S106" s="575"/>
      <c r="T106" s="575"/>
      <c r="U106" s="1280"/>
      <c r="V106" s="1281">
        <f>IF(実績報告入力シート!H100="","",実績報告入力シート!H100)</f>
        <v>0</v>
      </c>
      <c r="W106" s="1282"/>
      <c r="X106" s="1282"/>
      <c r="Y106" s="1282"/>
      <c r="Z106" s="1282"/>
      <c r="AA106" s="1282"/>
      <c r="AB106" s="1282"/>
      <c r="AC106" s="1282"/>
      <c r="AD106" s="1282"/>
      <c r="AE106" s="1282"/>
      <c r="AF106" s="1282"/>
      <c r="AG106" s="1282"/>
      <c r="AH106" s="1282"/>
      <c r="AI106" s="1282"/>
      <c r="AJ106" s="1282"/>
      <c r="AK106" s="1282"/>
      <c r="AL106" s="1282"/>
      <c r="AM106" s="1282"/>
      <c r="AN106" s="1282"/>
      <c r="AO106" s="575" t="s">
        <v>56</v>
      </c>
      <c r="AP106" s="576"/>
      <c r="AQ106" s="22"/>
      <c r="AR106" s="22"/>
      <c r="AT106" s="1285"/>
      <c r="AU106" s="1286"/>
      <c r="AV106" s="760"/>
      <c r="AW106" s="960"/>
      <c r="AX106" s="960"/>
      <c r="AY106" s="960"/>
      <c r="AZ106" s="960"/>
      <c r="BA106" s="960"/>
      <c r="BB106" s="584"/>
      <c r="BC106" s="644" t="s">
        <v>601</v>
      </c>
      <c r="BD106" s="575"/>
      <c r="BE106" s="575"/>
      <c r="BF106" s="575"/>
      <c r="BG106" s="575"/>
      <c r="BH106" s="575"/>
      <c r="BI106" s="575"/>
      <c r="BJ106" s="575"/>
      <c r="BK106" s="575"/>
      <c r="BL106" s="575"/>
      <c r="BM106" s="1280"/>
      <c r="BN106" s="1281" t="str">
        <f>IF(実績報告入力シート!AY100="","",実績報告入力シート!AY100)</f>
        <v/>
      </c>
      <c r="BO106" s="1282"/>
      <c r="BP106" s="1282"/>
      <c r="BQ106" s="1282"/>
      <c r="BR106" s="1282"/>
      <c r="BS106" s="1282"/>
      <c r="BT106" s="1282"/>
      <c r="BU106" s="1282"/>
      <c r="BV106" s="1282"/>
      <c r="BW106" s="1282"/>
      <c r="BX106" s="1282"/>
      <c r="BY106" s="1282"/>
      <c r="BZ106" s="1282"/>
      <c r="CA106" s="1282"/>
      <c r="CB106" s="1282"/>
      <c r="CC106" s="1282"/>
      <c r="CD106" s="1282"/>
      <c r="CE106" s="1282"/>
      <c r="CF106" s="1282"/>
      <c r="CG106" s="575" t="s">
        <v>56</v>
      </c>
      <c r="CH106" s="576"/>
      <c r="CI106" s="22"/>
      <c r="CJ106" s="22"/>
      <c r="CK106" s="22"/>
    </row>
    <row r="107" spans="2:89" ht="20.5" customHeight="1">
      <c r="B107" s="1350"/>
      <c r="C107" s="1350"/>
      <c r="D107" s="959" t="s">
        <v>454</v>
      </c>
      <c r="E107" s="959"/>
      <c r="F107" s="959"/>
      <c r="G107" s="959"/>
      <c r="H107" s="959"/>
      <c r="I107" s="959"/>
      <c r="J107" s="583"/>
      <c r="K107" s="755" t="s">
        <v>466</v>
      </c>
      <c r="L107" s="985"/>
      <c r="M107" s="985"/>
      <c r="N107" s="985"/>
      <c r="O107" s="985"/>
      <c r="P107" s="985"/>
      <c r="Q107" s="985"/>
      <c r="R107" s="756"/>
      <c r="S107" s="998" t="str">
        <f>IF(実績報告入力シート!H101="","",実績報告入力シート!H101)</f>
        <v/>
      </c>
      <c r="T107" s="999"/>
      <c r="U107" s="999"/>
      <c r="V107" s="999"/>
      <c r="W107" s="999"/>
      <c r="X107" s="999"/>
      <c r="Y107" s="999"/>
      <c r="Z107" s="999"/>
      <c r="AA107" s="999"/>
      <c r="AB107" s="999"/>
      <c r="AC107" s="999"/>
      <c r="AD107" s="999"/>
      <c r="AE107" s="999"/>
      <c r="AF107" s="999"/>
      <c r="AG107" s="999"/>
      <c r="AH107" s="999"/>
      <c r="AI107" s="999"/>
      <c r="AJ107" s="999"/>
      <c r="AK107" s="999"/>
      <c r="AL107" s="999"/>
      <c r="AM107" s="999"/>
      <c r="AN107" s="999"/>
      <c r="AO107" s="999"/>
      <c r="AP107" s="1000"/>
      <c r="AT107" s="1285"/>
      <c r="AU107" s="1286"/>
      <c r="AV107" s="958" t="s">
        <v>454</v>
      </c>
      <c r="AW107" s="959"/>
      <c r="AX107" s="959"/>
      <c r="AY107" s="959"/>
      <c r="AZ107" s="959"/>
      <c r="BA107" s="959"/>
      <c r="BB107" s="583"/>
      <c r="BC107" s="755" t="s">
        <v>466</v>
      </c>
      <c r="BD107" s="985"/>
      <c r="BE107" s="985"/>
      <c r="BF107" s="985"/>
      <c r="BG107" s="985"/>
      <c r="BH107" s="985"/>
      <c r="BI107" s="985"/>
      <c r="BJ107" s="756"/>
      <c r="BK107" s="998" t="str">
        <f>IF(実績報告入力シート!AY101="","",実績報告入力シート!AY101)</f>
        <v/>
      </c>
      <c r="BL107" s="999"/>
      <c r="BM107" s="999"/>
      <c r="BN107" s="999"/>
      <c r="BO107" s="999"/>
      <c r="BP107" s="999"/>
      <c r="BQ107" s="999"/>
      <c r="BR107" s="999"/>
      <c r="BS107" s="999"/>
      <c r="BT107" s="999"/>
      <c r="BU107" s="999"/>
      <c r="BV107" s="999"/>
      <c r="BW107" s="999"/>
      <c r="BX107" s="999"/>
      <c r="BY107" s="999"/>
      <c r="BZ107" s="999"/>
      <c r="CA107" s="999"/>
      <c r="CB107" s="999"/>
      <c r="CC107" s="999"/>
      <c r="CD107" s="999"/>
      <c r="CE107" s="999"/>
      <c r="CF107" s="999"/>
      <c r="CG107" s="999"/>
      <c r="CH107" s="1000"/>
    </row>
    <row r="108" spans="2:89" ht="20.5" customHeight="1">
      <c r="B108" s="1350"/>
      <c r="C108" s="1350"/>
      <c r="D108" s="1138"/>
      <c r="E108" s="1138"/>
      <c r="F108" s="1138"/>
      <c r="G108" s="1138"/>
      <c r="H108" s="1138"/>
      <c r="I108" s="1138"/>
      <c r="J108" s="1165"/>
      <c r="K108" s="1142" t="s">
        <v>467</v>
      </c>
      <c r="L108" s="1143"/>
      <c r="M108" s="1143"/>
      <c r="N108" s="1143"/>
      <c r="O108" s="1143"/>
      <c r="P108" s="1143"/>
      <c r="Q108" s="1143"/>
      <c r="R108" s="1144"/>
      <c r="S108" s="1009" t="str">
        <f>IF(実績報告入力シート!H102="","",実績報告入力シート!H102)</f>
        <v/>
      </c>
      <c r="T108" s="1010"/>
      <c r="U108" s="1010"/>
      <c r="V108" s="1010"/>
      <c r="W108" s="1010"/>
      <c r="X108" s="1010"/>
      <c r="Y108" s="1010"/>
      <c r="Z108" s="1010"/>
      <c r="AA108" s="1010"/>
      <c r="AB108" s="1010"/>
      <c r="AC108" s="1010"/>
      <c r="AD108" s="1010"/>
      <c r="AE108" s="1010"/>
      <c r="AF108" s="1010"/>
      <c r="AG108" s="1010"/>
      <c r="AH108" s="1010"/>
      <c r="AI108" s="1010"/>
      <c r="AJ108" s="1010"/>
      <c r="AK108" s="1010"/>
      <c r="AL108" s="1010"/>
      <c r="AM108" s="1010"/>
      <c r="AN108" s="1010"/>
      <c r="AO108" s="1010"/>
      <c r="AP108" s="1011"/>
      <c r="AT108" s="1285"/>
      <c r="AU108" s="1286"/>
      <c r="AV108" s="1137"/>
      <c r="AW108" s="1138"/>
      <c r="AX108" s="1138"/>
      <c r="AY108" s="1138"/>
      <c r="AZ108" s="1138"/>
      <c r="BA108" s="1138"/>
      <c r="BB108" s="1165"/>
      <c r="BC108" s="1142" t="s">
        <v>467</v>
      </c>
      <c r="BD108" s="1143"/>
      <c r="BE108" s="1143"/>
      <c r="BF108" s="1143"/>
      <c r="BG108" s="1143"/>
      <c r="BH108" s="1143"/>
      <c r="BI108" s="1143"/>
      <c r="BJ108" s="1144"/>
      <c r="BK108" s="1009" t="str">
        <f>IF(実績報告入力シート!AY102="","",実績報告入力シート!AY102)</f>
        <v/>
      </c>
      <c r="BL108" s="1010"/>
      <c r="BM108" s="1010"/>
      <c r="BN108" s="1010"/>
      <c r="BO108" s="1010"/>
      <c r="BP108" s="1010"/>
      <c r="BQ108" s="1010"/>
      <c r="BR108" s="1010"/>
      <c r="BS108" s="1010"/>
      <c r="BT108" s="1010"/>
      <c r="BU108" s="1010"/>
      <c r="BV108" s="1010"/>
      <c r="BW108" s="1010"/>
      <c r="BX108" s="1010"/>
      <c r="BY108" s="1010"/>
      <c r="BZ108" s="1010"/>
      <c r="CA108" s="1010"/>
      <c r="CB108" s="1010"/>
      <c r="CC108" s="1010"/>
      <c r="CD108" s="1010"/>
      <c r="CE108" s="1010"/>
      <c r="CF108" s="1010"/>
      <c r="CG108" s="1010"/>
      <c r="CH108" s="1011"/>
    </row>
    <row r="109" spans="2:89" ht="27" customHeight="1">
      <c r="B109" s="1350"/>
      <c r="C109" s="1350"/>
      <c r="D109" s="1138"/>
      <c r="E109" s="1138"/>
      <c r="F109" s="1138"/>
      <c r="G109" s="1138"/>
      <c r="H109" s="1138"/>
      <c r="I109" s="1138"/>
      <c r="J109" s="1165"/>
      <c r="K109" s="1270" t="s">
        <v>542</v>
      </c>
      <c r="L109" s="1149"/>
      <c r="M109" s="1149"/>
      <c r="N109" s="1149"/>
      <c r="O109" s="1149"/>
      <c r="P109" s="1149"/>
      <c r="Q109" s="1149"/>
      <c r="R109" s="1150"/>
      <c r="S109" s="1271" t="str">
        <f>IF(実績報告入力シート!H103="","",実績報告入力シート!H103)</f>
        <v/>
      </c>
      <c r="T109" s="1272"/>
      <c r="U109" s="1272"/>
      <c r="V109" s="1272"/>
      <c r="W109" s="1272"/>
      <c r="X109" s="1272"/>
      <c r="Y109" s="1272"/>
      <c r="Z109" s="1272"/>
      <c r="AA109" s="1272"/>
      <c r="AB109" s="1272"/>
      <c r="AC109" s="1272"/>
      <c r="AD109" s="1272"/>
      <c r="AE109" s="1272"/>
      <c r="AF109" s="1272"/>
      <c r="AG109" s="1272"/>
      <c r="AH109" s="1272"/>
      <c r="AI109" s="1272"/>
      <c r="AJ109" s="1272"/>
      <c r="AK109" s="1262" t="str">
        <f>IF(実績報告入力シート!O103="","",実績報告入力シート!O103)</f>
        <v/>
      </c>
      <c r="AL109" s="1262"/>
      <c r="AM109" s="1262"/>
      <c r="AN109" s="1262"/>
      <c r="AO109" s="1262"/>
      <c r="AP109" s="1263"/>
      <c r="AQ109" s="22"/>
      <c r="AR109" s="22"/>
      <c r="AT109" s="1285"/>
      <c r="AU109" s="1286"/>
      <c r="AV109" s="1137"/>
      <c r="AW109" s="1138"/>
      <c r="AX109" s="1138"/>
      <c r="AY109" s="1138"/>
      <c r="AZ109" s="1138"/>
      <c r="BA109" s="1138"/>
      <c r="BB109" s="1165"/>
      <c r="BC109" s="1270" t="s">
        <v>542</v>
      </c>
      <c r="BD109" s="1149"/>
      <c r="BE109" s="1149"/>
      <c r="BF109" s="1149"/>
      <c r="BG109" s="1149"/>
      <c r="BH109" s="1149"/>
      <c r="BI109" s="1149"/>
      <c r="BJ109" s="1150"/>
      <c r="BK109" s="1271" t="str">
        <f>IF(実績報告入力シート!AY103="","",実績報告入力シート!AY103)</f>
        <v/>
      </c>
      <c r="BL109" s="1272"/>
      <c r="BM109" s="1272"/>
      <c r="BN109" s="1272"/>
      <c r="BO109" s="1272"/>
      <c r="BP109" s="1272"/>
      <c r="BQ109" s="1272"/>
      <c r="BR109" s="1272"/>
      <c r="BS109" s="1272"/>
      <c r="BT109" s="1272"/>
      <c r="BU109" s="1272"/>
      <c r="BV109" s="1272"/>
      <c r="BW109" s="1272"/>
      <c r="BX109" s="1272"/>
      <c r="BY109" s="1272"/>
      <c r="BZ109" s="1272"/>
      <c r="CA109" s="1272"/>
      <c r="CB109" s="1272"/>
      <c r="CC109" s="1262" t="str">
        <f>IF(実績報告入力シート!BF103="","",実績報告入力シート!BF103)</f>
        <v/>
      </c>
      <c r="CD109" s="1262"/>
      <c r="CE109" s="1262"/>
      <c r="CF109" s="1262"/>
      <c r="CG109" s="1262"/>
      <c r="CH109" s="1263"/>
      <c r="CI109" s="22"/>
      <c r="CJ109" s="22"/>
      <c r="CK109" s="22"/>
    </row>
    <row r="110" spans="2:89" ht="24.5" customHeight="1">
      <c r="B110" s="1350"/>
      <c r="C110" s="1350"/>
      <c r="D110" s="960"/>
      <c r="E110" s="960"/>
      <c r="F110" s="960"/>
      <c r="G110" s="960"/>
      <c r="H110" s="960"/>
      <c r="I110" s="960"/>
      <c r="J110" s="584"/>
      <c r="K110" s="927" t="s">
        <v>384</v>
      </c>
      <c r="L110" s="945"/>
      <c r="M110" s="945"/>
      <c r="N110" s="945"/>
      <c r="O110" s="945"/>
      <c r="P110" s="945"/>
      <c r="Q110" s="945"/>
      <c r="R110" s="1151"/>
      <c r="S110" s="1264" t="str">
        <f>IF(実績報告入力シート!H104="","",実績報告入力シート!H104)</f>
        <v/>
      </c>
      <c r="T110" s="1265"/>
      <c r="U110" s="1265"/>
      <c r="V110" s="1265"/>
      <c r="W110" s="1265"/>
      <c r="X110" s="1265"/>
      <c r="Y110" s="1265"/>
      <c r="Z110" s="1265"/>
      <c r="AA110" s="1265"/>
      <c r="AB110" s="1265"/>
      <c r="AC110" s="1265"/>
      <c r="AD110" s="1265"/>
      <c r="AE110" s="1265"/>
      <c r="AF110" s="1265"/>
      <c r="AG110" s="1265"/>
      <c r="AH110" s="1265"/>
      <c r="AI110" s="1265"/>
      <c r="AJ110" s="1265"/>
      <c r="AK110" s="1265"/>
      <c r="AL110" s="1265"/>
      <c r="AM110" s="1265"/>
      <c r="AN110" s="1265"/>
      <c r="AO110" s="1265"/>
      <c r="AP110" s="1266"/>
      <c r="AQ110" s="22"/>
      <c r="AR110" s="22"/>
      <c r="AT110" s="1287"/>
      <c r="AU110" s="1288"/>
      <c r="AV110" s="760"/>
      <c r="AW110" s="960"/>
      <c r="AX110" s="960"/>
      <c r="AY110" s="960"/>
      <c r="AZ110" s="960"/>
      <c r="BA110" s="960"/>
      <c r="BB110" s="584"/>
      <c r="BC110" s="927" t="s">
        <v>384</v>
      </c>
      <c r="BD110" s="945"/>
      <c r="BE110" s="945"/>
      <c r="BF110" s="945"/>
      <c r="BG110" s="945"/>
      <c r="BH110" s="945"/>
      <c r="BI110" s="945"/>
      <c r="BJ110" s="1151"/>
      <c r="BK110" s="1264" t="str">
        <f>IF(実績報告入力シート!AY104="","",実績報告入力シート!AY104)</f>
        <v/>
      </c>
      <c r="BL110" s="1265"/>
      <c r="BM110" s="1265"/>
      <c r="BN110" s="1265"/>
      <c r="BO110" s="1265"/>
      <c r="BP110" s="1265"/>
      <c r="BQ110" s="1265"/>
      <c r="BR110" s="1265"/>
      <c r="BS110" s="1265"/>
      <c r="BT110" s="1265"/>
      <c r="BU110" s="1265"/>
      <c r="BV110" s="1265"/>
      <c r="BW110" s="1265"/>
      <c r="BX110" s="1265"/>
      <c r="BY110" s="1265"/>
      <c r="BZ110" s="1265"/>
      <c r="CA110" s="1265"/>
      <c r="CB110" s="1265"/>
      <c r="CC110" s="1265"/>
      <c r="CD110" s="1265"/>
      <c r="CE110" s="1265"/>
      <c r="CF110" s="1265"/>
      <c r="CG110" s="1265"/>
      <c r="CH110" s="1266"/>
      <c r="CI110" s="22"/>
      <c r="CJ110" s="22"/>
      <c r="CK110" s="22"/>
    </row>
    <row r="111" spans="2:89" ht="20" customHeight="1">
      <c r="B111" s="1350" t="s">
        <v>598</v>
      </c>
      <c r="C111" s="1350"/>
      <c r="D111" s="573" t="s">
        <v>433</v>
      </c>
      <c r="E111" s="573"/>
      <c r="F111" s="573"/>
      <c r="G111" s="573"/>
      <c r="H111" s="573"/>
      <c r="I111" s="573"/>
      <c r="J111" s="573"/>
      <c r="K111" s="1267" t="str">
        <f>IF(実績報告入力シート!E105="","",実績報告入力シート!E105)</f>
        <v/>
      </c>
      <c r="L111" s="1268"/>
      <c r="M111" s="1268"/>
      <c r="N111" s="1268"/>
      <c r="O111" s="1268"/>
      <c r="P111" s="1268"/>
      <c r="Q111" s="1268"/>
      <c r="R111" s="1268"/>
      <c r="S111" s="1268"/>
      <c r="T111" s="1268"/>
      <c r="U111" s="1268"/>
      <c r="V111" s="1268"/>
      <c r="W111" s="1268"/>
      <c r="X111" s="1268"/>
      <c r="Y111" s="1268"/>
      <c r="Z111" s="1268"/>
      <c r="AA111" s="1268"/>
      <c r="AB111" s="1268"/>
      <c r="AC111" s="1269"/>
      <c r="AQ111" s="22"/>
      <c r="AR111" s="22"/>
      <c r="AT111" s="1283" t="s">
        <v>598</v>
      </c>
      <c r="AU111" s="1284"/>
      <c r="AV111" s="644" t="s">
        <v>433</v>
      </c>
      <c r="AW111" s="575"/>
      <c r="AX111" s="575"/>
      <c r="AY111" s="575"/>
      <c r="AZ111" s="575"/>
      <c r="BA111" s="575"/>
      <c r="BB111" s="576"/>
      <c r="BC111" s="1267" t="str">
        <f>IF(実績報告入力シート!AV105="","",実績報告入力シート!AV105)</f>
        <v/>
      </c>
      <c r="BD111" s="1268"/>
      <c r="BE111" s="1268"/>
      <c r="BF111" s="1268"/>
      <c r="BG111" s="1268"/>
      <c r="BH111" s="1268"/>
      <c r="BI111" s="1268"/>
      <c r="BJ111" s="1268"/>
      <c r="BK111" s="1268"/>
      <c r="BL111" s="1268"/>
      <c r="BM111" s="1268"/>
      <c r="BN111" s="1268"/>
      <c r="BO111" s="1268"/>
      <c r="BP111" s="1268"/>
      <c r="BQ111" s="1268"/>
      <c r="BR111" s="1268"/>
      <c r="BS111" s="1268"/>
      <c r="BT111" s="1268"/>
      <c r="BU111" s="1269"/>
      <c r="CI111" s="22"/>
      <c r="CJ111" s="22"/>
      <c r="CK111" s="22"/>
    </row>
    <row r="112" spans="2:89" ht="23" customHeight="1">
      <c r="B112" s="1350"/>
      <c r="C112" s="1350"/>
      <c r="D112" s="959" t="s">
        <v>600</v>
      </c>
      <c r="E112" s="959"/>
      <c r="F112" s="959"/>
      <c r="G112" s="959"/>
      <c r="H112" s="959"/>
      <c r="I112" s="959"/>
      <c r="J112" s="959"/>
      <c r="K112" s="755" t="s">
        <v>540</v>
      </c>
      <c r="L112" s="985"/>
      <c r="M112" s="985"/>
      <c r="N112" s="985"/>
      <c r="O112" s="985"/>
      <c r="P112" s="756"/>
      <c r="Q112" s="1351" t="s">
        <v>417</v>
      </c>
      <c r="R112" s="1352"/>
      <c r="S112" s="1352"/>
      <c r="T112" s="1352"/>
      <c r="U112" s="1353"/>
      <c r="V112" s="1354" t="str">
        <f>IF(実績報告入力シート!I106="","",実績報告入力シート!I106)</f>
        <v/>
      </c>
      <c r="W112" s="1355" t="str">
        <f>IF(実績報告入力シート!Q106="","",実績報告入力シート!Q106)</f>
        <v/>
      </c>
      <c r="X112" s="1355" t="str">
        <f>IF(実績報告入力シート!R106="","",実績報告入力シート!R106)</f>
        <v/>
      </c>
      <c r="Y112" s="1355" t="str">
        <f>IF(実績報告入力シート!S106="","",実績報告入力シート!S106)</f>
        <v/>
      </c>
      <c r="Z112" s="1355" t="str">
        <f>IF(実績報告入力シート!T106="","",実績報告入力シート!T106)</f>
        <v/>
      </c>
      <c r="AA112" s="1356" t="e">
        <f>IF(実績報告入力シート!#REF!="","",実績報告入力シート!#REF!)</f>
        <v>#REF!</v>
      </c>
      <c r="AB112" s="1357" t="s">
        <v>56</v>
      </c>
      <c r="AC112" s="1358"/>
      <c r="AD112" s="958" t="s">
        <v>392</v>
      </c>
      <c r="AE112" s="921"/>
      <c r="AF112" s="921"/>
      <c r="AG112" s="921"/>
      <c r="AH112" s="1359"/>
      <c r="AI112" s="1333" t="str">
        <f>IF(実績報告入力シート!N106="","",実績報告入力シート!N106)</f>
        <v/>
      </c>
      <c r="AJ112" s="1333" t="e">
        <f>IF(実績報告入力シート!#REF!="","",実績報告入力シート!#REF!)</f>
        <v>#REF!</v>
      </c>
      <c r="AK112" s="1333" t="e">
        <f>IF(実績報告入力シート!#REF!="","",実績報告入力シート!#REF!)</f>
        <v>#REF!</v>
      </c>
      <c r="AL112" s="1333" t="e">
        <f>IF(実績報告入力シート!#REF!="","",実績報告入力シート!#REF!)</f>
        <v>#REF!</v>
      </c>
      <c r="AM112" s="1333" t="e">
        <f>IF(実績報告入力シート!#REF!="","",実績報告入力シート!#REF!)</f>
        <v>#REF!</v>
      </c>
      <c r="AN112" s="1333" t="e">
        <f>IF(実績報告入力シート!#REF!="","",実績報告入力シート!#REF!)</f>
        <v>#REF!</v>
      </c>
      <c r="AO112" s="921" t="s">
        <v>56</v>
      </c>
      <c r="AP112" s="922"/>
      <c r="AT112" s="1285"/>
      <c r="AU112" s="1286"/>
      <c r="AV112" s="958" t="s">
        <v>600</v>
      </c>
      <c r="AW112" s="959"/>
      <c r="AX112" s="959"/>
      <c r="AY112" s="959"/>
      <c r="AZ112" s="959"/>
      <c r="BA112" s="959"/>
      <c r="BB112" s="583"/>
      <c r="BC112" s="755" t="s">
        <v>540</v>
      </c>
      <c r="BD112" s="985"/>
      <c r="BE112" s="985"/>
      <c r="BF112" s="985"/>
      <c r="BG112" s="985"/>
      <c r="BH112" s="756"/>
      <c r="BI112" s="755" t="s">
        <v>417</v>
      </c>
      <c r="BJ112" s="985"/>
      <c r="BK112" s="985"/>
      <c r="BL112" s="985"/>
      <c r="BM112" s="986"/>
      <c r="BN112" s="1277" t="str">
        <f>IF(実績報告入力シート!AZ106="","",実績報告入力シート!AZ106)</f>
        <v/>
      </c>
      <c r="BO112" s="1278"/>
      <c r="BP112" s="1278"/>
      <c r="BQ112" s="1278"/>
      <c r="BR112" s="1278"/>
      <c r="BS112" s="1278"/>
      <c r="BT112" s="929" t="s">
        <v>56</v>
      </c>
      <c r="BU112" s="768"/>
      <c r="BV112" s="755" t="s">
        <v>392</v>
      </c>
      <c r="BW112" s="985"/>
      <c r="BX112" s="985"/>
      <c r="BY112" s="985"/>
      <c r="BZ112" s="986"/>
      <c r="CA112" s="1277" t="str">
        <f>IF(実績報告入力シート!BE106="","",実績報告入力シート!BE106)</f>
        <v/>
      </c>
      <c r="CB112" s="1278"/>
      <c r="CC112" s="1278"/>
      <c r="CD112" s="1278"/>
      <c r="CE112" s="1278"/>
      <c r="CF112" s="1278"/>
      <c r="CG112" s="929" t="s">
        <v>56</v>
      </c>
      <c r="CH112" s="768"/>
    </row>
    <row r="113" spans="2:89" ht="25" customHeight="1">
      <c r="B113" s="1350"/>
      <c r="C113" s="1350"/>
      <c r="D113" s="1138"/>
      <c r="E113" s="1138"/>
      <c r="F113" s="1138"/>
      <c r="G113" s="1138"/>
      <c r="H113" s="1138"/>
      <c r="I113" s="1138"/>
      <c r="J113" s="1138"/>
      <c r="K113" s="1334" t="s">
        <v>452</v>
      </c>
      <c r="L113" s="1335"/>
      <c r="M113" s="1335"/>
      <c r="N113" s="1335"/>
      <c r="O113" s="1335"/>
      <c r="P113" s="1336"/>
      <c r="Q113" s="1337" t="s">
        <v>418</v>
      </c>
      <c r="R113" s="1338"/>
      <c r="S113" s="1338"/>
      <c r="T113" s="1338"/>
      <c r="U113" s="1339"/>
      <c r="V113" s="1340" t="str">
        <f>IF(実績報告入力シート!I107="","",実績報告入力シート!I107)</f>
        <v/>
      </c>
      <c r="W113" s="1341" t="str">
        <f>IF(実績報告入力シート!Q107="","",実績報告入力シート!Q107)</f>
        <v/>
      </c>
      <c r="X113" s="1341" t="str">
        <f>IF(実績報告入力シート!R107="","",実績報告入力シート!R107)</f>
        <v/>
      </c>
      <c r="Y113" s="1341" t="str">
        <f>IF(実績報告入力シート!S107="","",実績報告入力シート!S107)</f>
        <v/>
      </c>
      <c r="Z113" s="1341" t="str">
        <f>IF(実績報告入力シート!T107="","",実績報告入力シート!T107)</f>
        <v/>
      </c>
      <c r="AA113" s="1342" t="e">
        <f>IF(実績報告入力シート!#REF!="","",実績報告入力シート!#REF!)</f>
        <v>#REF!</v>
      </c>
      <c r="AB113" s="1343" t="s">
        <v>56</v>
      </c>
      <c r="AC113" s="1344"/>
      <c r="AD113" s="1345" t="s">
        <v>419</v>
      </c>
      <c r="AE113" s="1346"/>
      <c r="AF113" s="1346"/>
      <c r="AG113" s="1346"/>
      <c r="AH113" s="1347"/>
      <c r="AI113" s="1348" t="str">
        <f>IF(実績報告入力シート!N107="","",実績報告入力シート!N107)</f>
        <v/>
      </c>
      <c r="AJ113" s="1348" t="e">
        <f>IF(実績報告入力シート!#REF!="","",実績報告入力シート!#REF!)</f>
        <v>#REF!</v>
      </c>
      <c r="AK113" s="1348" t="e">
        <f>IF(実績報告入力シート!#REF!="","",実績報告入力シート!#REF!)</f>
        <v>#REF!</v>
      </c>
      <c r="AL113" s="1348" t="e">
        <f>IF(実績報告入力シート!#REF!="","",実績報告入力シート!#REF!)</f>
        <v>#REF!</v>
      </c>
      <c r="AM113" s="1348" t="e">
        <f>IF(実績報告入力シート!#REF!="","",実績報告入力シート!#REF!)</f>
        <v>#REF!</v>
      </c>
      <c r="AN113" s="1348" t="e">
        <f>IF(実績報告入力シート!#REF!="","",実績報告入力シート!#REF!)</f>
        <v>#REF!</v>
      </c>
      <c r="AO113" s="1346" t="s">
        <v>56</v>
      </c>
      <c r="AP113" s="1349"/>
      <c r="AT113" s="1285"/>
      <c r="AU113" s="1286"/>
      <c r="AV113" s="1137"/>
      <c r="AW113" s="1138"/>
      <c r="AX113" s="1138"/>
      <c r="AY113" s="1138"/>
      <c r="AZ113" s="1138"/>
      <c r="BA113" s="1138"/>
      <c r="BB113" s="1165"/>
      <c r="BC113" s="966" t="s">
        <v>452</v>
      </c>
      <c r="BD113" s="967"/>
      <c r="BE113" s="967"/>
      <c r="BF113" s="967"/>
      <c r="BG113" s="967"/>
      <c r="BH113" s="1279"/>
      <c r="BI113" s="966" t="s">
        <v>418</v>
      </c>
      <c r="BJ113" s="967"/>
      <c r="BK113" s="967"/>
      <c r="BL113" s="967"/>
      <c r="BM113" s="968"/>
      <c r="BN113" s="1273" t="str">
        <f>IF(実績報告入力シート!AZ107="","",実績報告入力シート!AZ107)</f>
        <v/>
      </c>
      <c r="BO113" s="1274"/>
      <c r="BP113" s="1274"/>
      <c r="BQ113" s="1274"/>
      <c r="BR113" s="1274"/>
      <c r="BS113" s="1274"/>
      <c r="BT113" s="912" t="s">
        <v>56</v>
      </c>
      <c r="BU113" s="776"/>
      <c r="BV113" s="927" t="s">
        <v>419</v>
      </c>
      <c r="BW113" s="945"/>
      <c r="BX113" s="945"/>
      <c r="BY113" s="945"/>
      <c r="BZ113" s="946"/>
      <c r="CA113" s="1273" t="str">
        <f>IF(実績報告入力シート!BE107="","",実績報告入力シート!BE107)</f>
        <v/>
      </c>
      <c r="CB113" s="1274"/>
      <c r="CC113" s="1274"/>
      <c r="CD113" s="1274"/>
      <c r="CE113" s="1274"/>
      <c r="CF113" s="1274"/>
      <c r="CG113" s="912" t="s">
        <v>56</v>
      </c>
      <c r="CH113" s="776"/>
    </row>
    <row r="114" spans="2:89" ht="22" customHeight="1">
      <c r="B114" s="1350"/>
      <c r="C114" s="1350"/>
      <c r="D114" s="960"/>
      <c r="E114" s="960"/>
      <c r="F114" s="960"/>
      <c r="G114" s="960"/>
      <c r="H114" s="960"/>
      <c r="I114" s="960"/>
      <c r="J114" s="960"/>
      <c r="K114" s="644" t="s">
        <v>601</v>
      </c>
      <c r="L114" s="575"/>
      <c r="M114" s="575"/>
      <c r="N114" s="575"/>
      <c r="O114" s="575"/>
      <c r="P114" s="575"/>
      <c r="Q114" s="575"/>
      <c r="R114" s="575"/>
      <c r="S114" s="575"/>
      <c r="T114" s="575"/>
      <c r="U114" s="1280"/>
      <c r="V114" s="1281">
        <f>IF(実績報告入力シート!H108="","",実績報告入力シート!H108)</f>
        <v>0</v>
      </c>
      <c r="W114" s="1282"/>
      <c r="X114" s="1282"/>
      <c r="Y114" s="1282"/>
      <c r="Z114" s="1282"/>
      <c r="AA114" s="1282"/>
      <c r="AB114" s="1282"/>
      <c r="AC114" s="1282"/>
      <c r="AD114" s="1282"/>
      <c r="AE114" s="1282"/>
      <c r="AF114" s="1282"/>
      <c r="AG114" s="1282"/>
      <c r="AH114" s="1282"/>
      <c r="AI114" s="1282"/>
      <c r="AJ114" s="1282"/>
      <c r="AK114" s="1282"/>
      <c r="AL114" s="1282"/>
      <c r="AM114" s="1282"/>
      <c r="AN114" s="1282"/>
      <c r="AO114" s="575" t="s">
        <v>56</v>
      </c>
      <c r="AP114" s="576"/>
      <c r="AQ114" s="22"/>
      <c r="AR114" s="22"/>
      <c r="AT114" s="1285"/>
      <c r="AU114" s="1286"/>
      <c r="AV114" s="760"/>
      <c r="AW114" s="960"/>
      <c r="AX114" s="960"/>
      <c r="AY114" s="960"/>
      <c r="AZ114" s="960"/>
      <c r="BA114" s="960"/>
      <c r="BB114" s="584"/>
      <c r="BC114" s="644" t="s">
        <v>601</v>
      </c>
      <c r="BD114" s="575"/>
      <c r="BE114" s="575"/>
      <c r="BF114" s="575"/>
      <c r="BG114" s="575"/>
      <c r="BH114" s="575"/>
      <c r="BI114" s="575"/>
      <c r="BJ114" s="575"/>
      <c r="BK114" s="575"/>
      <c r="BL114" s="575"/>
      <c r="BM114" s="1280"/>
      <c r="BN114" s="1281" t="str">
        <f>IF(実績報告入力シート!AY108="","",実績報告入力シート!AY108)</f>
        <v/>
      </c>
      <c r="BO114" s="1282"/>
      <c r="BP114" s="1282"/>
      <c r="BQ114" s="1282"/>
      <c r="BR114" s="1282"/>
      <c r="BS114" s="1282"/>
      <c r="BT114" s="1282"/>
      <c r="BU114" s="1282"/>
      <c r="BV114" s="1282"/>
      <c r="BW114" s="1282"/>
      <c r="BX114" s="1282"/>
      <c r="BY114" s="1282"/>
      <c r="BZ114" s="1282"/>
      <c r="CA114" s="1282"/>
      <c r="CB114" s="1282"/>
      <c r="CC114" s="1282"/>
      <c r="CD114" s="1282"/>
      <c r="CE114" s="1282"/>
      <c r="CF114" s="1282"/>
      <c r="CG114" s="575" t="s">
        <v>56</v>
      </c>
      <c r="CH114" s="576"/>
      <c r="CI114" s="22"/>
      <c r="CJ114" s="22"/>
      <c r="CK114" s="22"/>
    </row>
    <row r="115" spans="2:89" ht="20.5" customHeight="1">
      <c r="B115" s="1350"/>
      <c r="C115" s="1350"/>
      <c r="D115" s="959" t="s">
        <v>454</v>
      </c>
      <c r="E115" s="959"/>
      <c r="F115" s="959"/>
      <c r="G115" s="959"/>
      <c r="H115" s="959"/>
      <c r="I115" s="959"/>
      <c r="J115" s="583"/>
      <c r="K115" s="755" t="s">
        <v>466</v>
      </c>
      <c r="L115" s="985"/>
      <c r="M115" s="985"/>
      <c r="N115" s="985"/>
      <c r="O115" s="985"/>
      <c r="P115" s="985"/>
      <c r="Q115" s="985"/>
      <c r="R115" s="756"/>
      <c r="S115" s="998" t="str">
        <f>IF(実績報告入力シート!H109="","",実績報告入力シート!H109)</f>
        <v/>
      </c>
      <c r="T115" s="999"/>
      <c r="U115" s="999"/>
      <c r="V115" s="999"/>
      <c r="W115" s="999"/>
      <c r="X115" s="999"/>
      <c r="Y115" s="999"/>
      <c r="Z115" s="999"/>
      <c r="AA115" s="999"/>
      <c r="AB115" s="999"/>
      <c r="AC115" s="999"/>
      <c r="AD115" s="999"/>
      <c r="AE115" s="999"/>
      <c r="AF115" s="999"/>
      <c r="AG115" s="999"/>
      <c r="AH115" s="999"/>
      <c r="AI115" s="999"/>
      <c r="AJ115" s="999"/>
      <c r="AK115" s="999"/>
      <c r="AL115" s="999"/>
      <c r="AM115" s="999"/>
      <c r="AN115" s="999"/>
      <c r="AO115" s="999"/>
      <c r="AP115" s="1000"/>
      <c r="AT115" s="1285"/>
      <c r="AU115" s="1286"/>
      <c r="AV115" s="958" t="s">
        <v>454</v>
      </c>
      <c r="AW115" s="959"/>
      <c r="AX115" s="959"/>
      <c r="AY115" s="959"/>
      <c r="AZ115" s="959"/>
      <c r="BA115" s="959"/>
      <c r="BB115" s="583"/>
      <c r="BC115" s="755" t="s">
        <v>466</v>
      </c>
      <c r="BD115" s="985"/>
      <c r="BE115" s="985"/>
      <c r="BF115" s="985"/>
      <c r="BG115" s="985"/>
      <c r="BH115" s="985"/>
      <c r="BI115" s="985"/>
      <c r="BJ115" s="756"/>
      <c r="BK115" s="998" t="str">
        <f>IF(実績報告入力シート!AY109="","",実績報告入力シート!AY109)</f>
        <v/>
      </c>
      <c r="BL115" s="999"/>
      <c r="BM115" s="999"/>
      <c r="BN115" s="999"/>
      <c r="BO115" s="999"/>
      <c r="BP115" s="999"/>
      <c r="BQ115" s="999"/>
      <c r="BR115" s="999"/>
      <c r="BS115" s="999"/>
      <c r="BT115" s="999"/>
      <c r="BU115" s="999"/>
      <c r="BV115" s="999"/>
      <c r="BW115" s="999"/>
      <c r="BX115" s="999"/>
      <c r="BY115" s="999"/>
      <c r="BZ115" s="999"/>
      <c r="CA115" s="999"/>
      <c r="CB115" s="999"/>
      <c r="CC115" s="999"/>
      <c r="CD115" s="999"/>
      <c r="CE115" s="999"/>
      <c r="CF115" s="999"/>
      <c r="CG115" s="999"/>
      <c r="CH115" s="1000"/>
    </row>
    <row r="116" spans="2:89" ht="20.5" customHeight="1">
      <c r="B116" s="1350"/>
      <c r="C116" s="1350"/>
      <c r="D116" s="1138"/>
      <c r="E116" s="1138"/>
      <c r="F116" s="1138"/>
      <c r="G116" s="1138"/>
      <c r="H116" s="1138"/>
      <c r="I116" s="1138"/>
      <c r="J116" s="1165"/>
      <c r="K116" s="1142" t="s">
        <v>467</v>
      </c>
      <c r="L116" s="1143"/>
      <c r="M116" s="1143"/>
      <c r="N116" s="1143"/>
      <c r="O116" s="1143"/>
      <c r="P116" s="1143"/>
      <c r="Q116" s="1143"/>
      <c r="R116" s="1144"/>
      <c r="S116" s="1009" t="str">
        <f>IF(実績報告入力シート!H110="","",実績報告入力シート!H110)</f>
        <v/>
      </c>
      <c r="T116" s="1010"/>
      <c r="U116" s="1010"/>
      <c r="V116" s="1010"/>
      <c r="W116" s="1010"/>
      <c r="X116" s="1010"/>
      <c r="Y116" s="1010"/>
      <c r="Z116" s="1010"/>
      <c r="AA116" s="1010"/>
      <c r="AB116" s="1010"/>
      <c r="AC116" s="1010"/>
      <c r="AD116" s="1010"/>
      <c r="AE116" s="1010"/>
      <c r="AF116" s="1010"/>
      <c r="AG116" s="1010"/>
      <c r="AH116" s="1010"/>
      <c r="AI116" s="1010"/>
      <c r="AJ116" s="1010"/>
      <c r="AK116" s="1010"/>
      <c r="AL116" s="1010"/>
      <c r="AM116" s="1010"/>
      <c r="AN116" s="1010"/>
      <c r="AO116" s="1010"/>
      <c r="AP116" s="1011"/>
      <c r="AT116" s="1285"/>
      <c r="AU116" s="1286"/>
      <c r="AV116" s="1137"/>
      <c r="AW116" s="1138"/>
      <c r="AX116" s="1138"/>
      <c r="AY116" s="1138"/>
      <c r="AZ116" s="1138"/>
      <c r="BA116" s="1138"/>
      <c r="BB116" s="1165"/>
      <c r="BC116" s="1142" t="s">
        <v>467</v>
      </c>
      <c r="BD116" s="1143"/>
      <c r="BE116" s="1143"/>
      <c r="BF116" s="1143"/>
      <c r="BG116" s="1143"/>
      <c r="BH116" s="1143"/>
      <c r="BI116" s="1143"/>
      <c r="BJ116" s="1144"/>
      <c r="BK116" s="1009" t="str">
        <f>IF(実績報告入力シート!AY110="","",実績報告入力シート!AY110)</f>
        <v/>
      </c>
      <c r="BL116" s="1010"/>
      <c r="BM116" s="1010"/>
      <c r="BN116" s="1010"/>
      <c r="BO116" s="1010"/>
      <c r="BP116" s="1010"/>
      <c r="BQ116" s="1010"/>
      <c r="BR116" s="1010"/>
      <c r="BS116" s="1010"/>
      <c r="BT116" s="1010"/>
      <c r="BU116" s="1010"/>
      <c r="BV116" s="1010"/>
      <c r="BW116" s="1010"/>
      <c r="BX116" s="1010"/>
      <c r="BY116" s="1010"/>
      <c r="BZ116" s="1010"/>
      <c r="CA116" s="1010"/>
      <c r="CB116" s="1010"/>
      <c r="CC116" s="1010"/>
      <c r="CD116" s="1010"/>
      <c r="CE116" s="1010"/>
      <c r="CF116" s="1010"/>
      <c r="CG116" s="1010"/>
      <c r="CH116" s="1011"/>
    </row>
    <row r="117" spans="2:89" ht="27" customHeight="1">
      <c r="B117" s="1350"/>
      <c r="C117" s="1350"/>
      <c r="D117" s="1138"/>
      <c r="E117" s="1138"/>
      <c r="F117" s="1138"/>
      <c r="G117" s="1138"/>
      <c r="H117" s="1138"/>
      <c r="I117" s="1138"/>
      <c r="J117" s="1165"/>
      <c r="K117" s="1270" t="s">
        <v>542</v>
      </c>
      <c r="L117" s="1149"/>
      <c r="M117" s="1149"/>
      <c r="N117" s="1149"/>
      <c r="O117" s="1149"/>
      <c r="P117" s="1149"/>
      <c r="Q117" s="1149"/>
      <c r="R117" s="1150"/>
      <c r="S117" s="1271" t="str">
        <f>IF(実績報告入力シート!H111="","",実績報告入力シート!H111)</f>
        <v/>
      </c>
      <c r="T117" s="1272"/>
      <c r="U117" s="1272"/>
      <c r="V117" s="1272"/>
      <c r="W117" s="1272"/>
      <c r="X117" s="1272"/>
      <c r="Y117" s="1272"/>
      <c r="Z117" s="1272"/>
      <c r="AA117" s="1272"/>
      <c r="AB117" s="1272"/>
      <c r="AC117" s="1272"/>
      <c r="AD117" s="1272"/>
      <c r="AE117" s="1272"/>
      <c r="AF117" s="1272"/>
      <c r="AG117" s="1272"/>
      <c r="AH117" s="1272"/>
      <c r="AI117" s="1272"/>
      <c r="AJ117" s="1272"/>
      <c r="AK117" s="1262" t="str">
        <f>IF(実績報告入力シート!O111="","",実績報告入力シート!O111)</f>
        <v/>
      </c>
      <c r="AL117" s="1262"/>
      <c r="AM117" s="1262"/>
      <c r="AN117" s="1262"/>
      <c r="AO117" s="1262"/>
      <c r="AP117" s="1263"/>
      <c r="AQ117" s="22"/>
      <c r="AR117" s="22"/>
      <c r="AT117" s="1285"/>
      <c r="AU117" s="1286"/>
      <c r="AV117" s="1137"/>
      <c r="AW117" s="1138"/>
      <c r="AX117" s="1138"/>
      <c r="AY117" s="1138"/>
      <c r="AZ117" s="1138"/>
      <c r="BA117" s="1138"/>
      <c r="BB117" s="1165"/>
      <c r="BC117" s="1270" t="s">
        <v>542</v>
      </c>
      <c r="BD117" s="1149"/>
      <c r="BE117" s="1149"/>
      <c r="BF117" s="1149"/>
      <c r="BG117" s="1149"/>
      <c r="BH117" s="1149"/>
      <c r="BI117" s="1149"/>
      <c r="BJ117" s="1150"/>
      <c r="BK117" s="1271" t="str">
        <f>IF(実績報告入力シート!AY111="","",実績報告入力シート!AY111)</f>
        <v/>
      </c>
      <c r="BL117" s="1272"/>
      <c r="BM117" s="1272"/>
      <c r="BN117" s="1272"/>
      <c r="BO117" s="1272"/>
      <c r="BP117" s="1272"/>
      <c r="BQ117" s="1272"/>
      <c r="BR117" s="1272"/>
      <c r="BS117" s="1272"/>
      <c r="BT117" s="1272"/>
      <c r="BU117" s="1272"/>
      <c r="BV117" s="1272"/>
      <c r="BW117" s="1272"/>
      <c r="BX117" s="1272"/>
      <c r="BY117" s="1272"/>
      <c r="BZ117" s="1272"/>
      <c r="CA117" s="1272"/>
      <c r="CB117" s="1272"/>
      <c r="CC117" s="1262" t="str">
        <f>IF(実績報告入力シート!BF111="","",実績報告入力シート!BF111)</f>
        <v/>
      </c>
      <c r="CD117" s="1262"/>
      <c r="CE117" s="1262"/>
      <c r="CF117" s="1262"/>
      <c r="CG117" s="1262"/>
      <c r="CH117" s="1263"/>
      <c r="CI117" s="22"/>
      <c r="CJ117" s="22"/>
      <c r="CK117" s="22"/>
    </row>
    <row r="118" spans="2:89" ht="24.5" customHeight="1">
      <c r="B118" s="1350"/>
      <c r="C118" s="1350"/>
      <c r="D118" s="960"/>
      <c r="E118" s="960"/>
      <c r="F118" s="960"/>
      <c r="G118" s="960"/>
      <c r="H118" s="960"/>
      <c r="I118" s="960"/>
      <c r="J118" s="584"/>
      <c r="K118" s="927" t="s">
        <v>384</v>
      </c>
      <c r="L118" s="945"/>
      <c r="M118" s="945"/>
      <c r="N118" s="945"/>
      <c r="O118" s="945"/>
      <c r="P118" s="945"/>
      <c r="Q118" s="945"/>
      <c r="R118" s="1151"/>
      <c r="S118" s="1264" t="str">
        <f>IF(実績報告入力シート!H112="","",実績報告入力シート!H112)</f>
        <v/>
      </c>
      <c r="T118" s="1265"/>
      <c r="U118" s="1265"/>
      <c r="V118" s="1265"/>
      <c r="W118" s="1265"/>
      <c r="X118" s="1265"/>
      <c r="Y118" s="1265"/>
      <c r="Z118" s="1265"/>
      <c r="AA118" s="1265"/>
      <c r="AB118" s="1265"/>
      <c r="AC118" s="1265"/>
      <c r="AD118" s="1265"/>
      <c r="AE118" s="1265"/>
      <c r="AF118" s="1265"/>
      <c r="AG118" s="1265"/>
      <c r="AH118" s="1265"/>
      <c r="AI118" s="1265"/>
      <c r="AJ118" s="1265"/>
      <c r="AK118" s="1265"/>
      <c r="AL118" s="1265"/>
      <c r="AM118" s="1265"/>
      <c r="AN118" s="1265"/>
      <c r="AO118" s="1265"/>
      <c r="AP118" s="1266"/>
      <c r="AQ118" s="22"/>
      <c r="AR118" s="22"/>
      <c r="AT118" s="1287"/>
      <c r="AU118" s="1288"/>
      <c r="AV118" s="760"/>
      <c r="AW118" s="960"/>
      <c r="AX118" s="960"/>
      <c r="AY118" s="960"/>
      <c r="AZ118" s="960"/>
      <c r="BA118" s="960"/>
      <c r="BB118" s="584"/>
      <c r="BC118" s="927" t="s">
        <v>384</v>
      </c>
      <c r="BD118" s="945"/>
      <c r="BE118" s="945"/>
      <c r="BF118" s="945"/>
      <c r="BG118" s="945"/>
      <c r="BH118" s="945"/>
      <c r="BI118" s="945"/>
      <c r="BJ118" s="1151"/>
      <c r="BK118" s="1264" t="str">
        <f>IF(実績報告入力シート!AY112="","",実績報告入力シート!AY112)</f>
        <v/>
      </c>
      <c r="BL118" s="1265"/>
      <c r="BM118" s="1265"/>
      <c r="BN118" s="1265"/>
      <c r="BO118" s="1265"/>
      <c r="BP118" s="1265"/>
      <c r="BQ118" s="1265"/>
      <c r="BR118" s="1265"/>
      <c r="BS118" s="1265"/>
      <c r="BT118" s="1265"/>
      <c r="BU118" s="1265"/>
      <c r="BV118" s="1265"/>
      <c r="BW118" s="1265"/>
      <c r="BX118" s="1265"/>
      <c r="BY118" s="1265"/>
      <c r="BZ118" s="1265"/>
      <c r="CA118" s="1265"/>
      <c r="CB118" s="1265"/>
      <c r="CC118" s="1265"/>
      <c r="CD118" s="1265"/>
      <c r="CE118" s="1265"/>
      <c r="CF118" s="1265"/>
      <c r="CG118" s="1265"/>
      <c r="CH118" s="1266"/>
      <c r="CI118" s="22"/>
      <c r="CJ118" s="22"/>
      <c r="CK118" s="22"/>
    </row>
  </sheetData>
  <sheetProtection algorithmName="SHA-512" hashValue="/Dx0cQ9ryGeXpbSfznkzQSSKUxdtPMEHaZqeaHFSJNaQBXeURpwHbb4kOHnWzKIBu/aHUK/+uuK7edI/b6VkBw==" saltValue="i9KB0np+IXkAdIVJfElfhQ==" spinCount="100000" sheet="1" objects="1" formatCells="0" formatColumns="0" formatRows="0" selectLockedCells="1"/>
  <mergeCells count="768">
    <mergeCell ref="BN64:BS64"/>
    <mergeCell ref="BN65:BS65"/>
    <mergeCell ref="CA65:CF65"/>
    <mergeCell ref="BT64:BU64"/>
    <mergeCell ref="B23:P23"/>
    <mergeCell ref="Q23:AP23"/>
    <mergeCell ref="B25:J26"/>
    <mergeCell ref="B27:P27"/>
    <mergeCell ref="Q35:R35"/>
    <mergeCell ref="Z32:AA32"/>
    <mergeCell ref="AB32:AC32"/>
    <mergeCell ref="AD32:AI32"/>
    <mergeCell ref="M32:N32"/>
    <mergeCell ref="O32:P32"/>
    <mergeCell ref="Q32:W32"/>
    <mergeCell ref="X32:Y32"/>
    <mergeCell ref="Q25:U25"/>
    <mergeCell ref="V25:AA25"/>
    <mergeCell ref="AB25:AC25"/>
    <mergeCell ref="AD25:AH25"/>
    <mergeCell ref="K26:P26"/>
    <mergeCell ref="M35:N35"/>
    <mergeCell ref="O35:P35"/>
    <mergeCell ref="B24:P24"/>
    <mergeCell ref="Q24:AP24"/>
    <mergeCell ref="Q26:U26"/>
    <mergeCell ref="V26:AA26"/>
    <mergeCell ref="AB26:AC26"/>
    <mergeCell ref="AD2:AP2"/>
    <mergeCell ref="Q22:AP22"/>
    <mergeCell ref="B12:AP12"/>
    <mergeCell ref="B13:AP13"/>
    <mergeCell ref="B16:AP17"/>
    <mergeCell ref="D19:AO19"/>
    <mergeCell ref="B22:P22"/>
    <mergeCell ref="L15:M15"/>
    <mergeCell ref="C15:K15"/>
    <mergeCell ref="R7:V7"/>
    <mergeCell ref="R8:V8"/>
    <mergeCell ref="W7:AA7"/>
    <mergeCell ref="AB7:AP7"/>
    <mergeCell ref="W8:AP8"/>
    <mergeCell ref="R9:V9"/>
    <mergeCell ref="W9:AB9"/>
    <mergeCell ref="AC9:AP9"/>
    <mergeCell ref="V15:X15"/>
    <mergeCell ref="B33:H34"/>
    <mergeCell ref="I33:AP33"/>
    <mergeCell ref="N15:O15"/>
    <mergeCell ref="P15:U15"/>
    <mergeCell ref="AB40:AC40"/>
    <mergeCell ref="AD40:AH40"/>
    <mergeCell ref="AI40:AN40"/>
    <mergeCell ref="AO40:AP40"/>
    <mergeCell ref="Q28:V28"/>
    <mergeCell ref="W28:AN28"/>
    <mergeCell ref="B29:AP29"/>
    <mergeCell ref="B28:P28"/>
    <mergeCell ref="AO28:AP28"/>
    <mergeCell ref="I34:AP34"/>
    <mergeCell ref="S35:T35"/>
    <mergeCell ref="U35:V35"/>
    <mergeCell ref="AJ32:AP32"/>
    <mergeCell ref="B31:H31"/>
    <mergeCell ref="B32:H32"/>
    <mergeCell ref="I32:J32"/>
    <mergeCell ref="K32:L32"/>
    <mergeCell ref="D39:J39"/>
    <mergeCell ref="D40:J42"/>
    <mergeCell ref="AB41:AC41"/>
    <mergeCell ref="K42:U42"/>
    <mergeCell ref="AO42:AP42"/>
    <mergeCell ref="V42:AN42"/>
    <mergeCell ref="AK45:AP45"/>
    <mergeCell ref="S45:AJ45"/>
    <mergeCell ref="B35:H35"/>
    <mergeCell ref="I35:J35"/>
    <mergeCell ref="K35:L35"/>
    <mergeCell ref="K107:R107"/>
    <mergeCell ref="S107:AP107"/>
    <mergeCell ref="K104:P104"/>
    <mergeCell ref="Q104:U104"/>
    <mergeCell ref="V104:AA104"/>
    <mergeCell ref="AB104:AC104"/>
    <mergeCell ref="AD104:AH104"/>
    <mergeCell ref="AI104:AN104"/>
    <mergeCell ref="AO104:AP104"/>
    <mergeCell ref="K106:U106"/>
    <mergeCell ref="V106:AN106"/>
    <mergeCell ref="AO106:AP106"/>
    <mergeCell ref="AB97:AC97"/>
    <mergeCell ref="AD97:AH97"/>
    <mergeCell ref="AI97:AN97"/>
    <mergeCell ref="AO97:AP97"/>
    <mergeCell ref="K41:P41"/>
    <mergeCell ref="Q41:U41"/>
    <mergeCell ref="V41:AA41"/>
    <mergeCell ref="K40:P40"/>
    <mergeCell ref="Q40:U40"/>
    <mergeCell ref="V40:AA40"/>
    <mergeCell ref="AI41:AN41"/>
    <mergeCell ref="AO41:AP41"/>
    <mergeCell ref="K25:P25"/>
    <mergeCell ref="AD41:AH41"/>
    <mergeCell ref="AB31:AF31"/>
    <mergeCell ref="AG31:AP31"/>
    <mergeCell ref="Q27:AN27"/>
    <mergeCell ref="AO27:AP27"/>
    <mergeCell ref="AD26:AH26"/>
    <mergeCell ref="AI26:AN26"/>
    <mergeCell ref="AI25:AN25"/>
    <mergeCell ref="AO25:AP25"/>
    <mergeCell ref="AO26:AP26"/>
    <mergeCell ref="W35:X35"/>
    <mergeCell ref="I31:AA31"/>
    <mergeCell ref="K39:AC39"/>
    <mergeCell ref="B39:C46"/>
    <mergeCell ref="B47:C54"/>
    <mergeCell ref="D47:J47"/>
    <mergeCell ref="K47:AC47"/>
    <mergeCell ref="D48:J50"/>
    <mergeCell ref="K48:P48"/>
    <mergeCell ref="Q48:U48"/>
    <mergeCell ref="V48:AA48"/>
    <mergeCell ref="AB48:AC48"/>
    <mergeCell ref="D51:J54"/>
    <mergeCell ref="K51:R51"/>
    <mergeCell ref="S51:AP51"/>
    <mergeCell ref="D43:J46"/>
    <mergeCell ref="S43:AP43"/>
    <mergeCell ref="S44:AP44"/>
    <mergeCell ref="S46:AP46"/>
    <mergeCell ref="K43:R43"/>
    <mergeCell ref="K44:R44"/>
    <mergeCell ref="K45:R45"/>
    <mergeCell ref="K46:R46"/>
    <mergeCell ref="K50:U50"/>
    <mergeCell ref="V50:AN50"/>
    <mergeCell ref="AO50:AP50"/>
    <mergeCell ref="K52:R52"/>
    <mergeCell ref="B55:C62"/>
    <mergeCell ref="D55:J55"/>
    <mergeCell ref="K55:AC55"/>
    <mergeCell ref="D56:J58"/>
    <mergeCell ref="K56:P56"/>
    <mergeCell ref="Q56:U56"/>
    <mergeCell ref="V56:AA56"/>
    <mergeCell ref="AB56:AC56"/>
    <mergeCell ref="AD56:AH56"/>
    <mergeCell ref="K58:U58"/>
    <mergeCell ref="V58:AN58"/>
    <mergeCell ref="D59:J62"/>
    <mergeCell ref="K59:R59"/>
    <mergeCell ref="S59:AP59"/>
    <mergeCell ref="K60:R60"/>
    <mergeCell ref="S60:AP60"/>
    <mergeCell ref="BC59:BJ59"/>
    <mergeCell ref="BK59:CH59"/>
    <mergeCell ref="S52:AP52"/>
    <mergeCell ref="K53:R53"/>
    <mergeCell ref="K54:R54"/>
    <mergeCell ref="S54:AP54"/>
    <mergeCell ref="AT47:AU54"/>
    <mergeCell ref="AD48:AH48"/>
    <mergeCell ref="AI48:AN48"/>
    <mergeCell ref="AO48:AP48"/>
    <mergeCell ref="V49:AA49"/>
    <mergeCell ref="AB49:AC49"/>
    <mergeCell ref="AD49:AH49"/>
    <mergeCell ref="AI49:AN49"/>
    <mergeCell ref="AO49:AP49"/>
    <mergeCell ref="K49:P49"/>
    <mergeCell ref="Q49:U49"/>
    <mergeCell ref="BN48:BS48"/>
    <mergeCell ref="CA48:CF48"/>
    <mergeCell ref="BN49:BS49"/>
    <mergeCell ref="CA49:CF49"/>
    <mergeCell ref="BN57:BS57"/>
    <mergeCell ref="CA57:CF57"/>
    <mergeCell ref="S53:AJ53"/>
    <mergeCell ref="AI65:AN65"/>
    <mergeCell ref="AO65:AP65"/>
    <mergeCell ref="K61:R61"/>
    <mergeCell ref="K62:R62"/>
    <mergeCell ref="S62:AP62"/>
    <mergeCell ref="AV55:BB55"/>
    <mergeCell ref="BC55:BU55"/>
    <mergeCell ref="K57:P57"/>
    <mergeCell ref="Q57:U57"/>
    <mergeCell ref="V57:AA57"/>
    <mergeCell ref="AB57:AC57"/>
    <mergeCell ref="AD57:AH57"/>
    <mergeCell ref="AI57:AN57"/>
    <mergeCell ref="AO57:AP57"/>
    <mergeCell ref="AV56:BB58"/>
    <mergeCell ref="BC56:BH56"/>
    <mergeCell ref="BI56:BM56"/>
    <mergeCell ref="BN56:BS56"/>
    <mergeCell ref="BT56:BU56"/>
    <mergeCell ref="AI56:AN56"/>
    <mergeCell ref="AO56:AP56"/>
    <mergeCell ref="AO58:AP58"/>
    <mergeCell ref="AT55:AU62"/>
    <mergeCell ref="AV59:BB62"/>
    <mergeCell ref="BV64:BZ64"/>
    <mergeCell ref="CA64:CF64"/>
    <mergeCell ref="B63:C70"/>
    <mergeCell ref="D63:J63"/>
    <mergeCell ref="K63:AC63"/>
    <mergeCell ref="D64:J66"/>
    <mergeCell ref="K64:P64"/>
    <mergeCell ref="Q64:U64"/>
    <mergeCell ref="V64:AA64"/>
    <mergeCell ref="AB64:AC64"/>
    <mergeCell ref="AD64:AH64"/>
    <mergeCell ref="K66:U66"/>
    <mergeCell ref="V66:AN66"/>
    <mergeCell ref="D67:J70"/>
    <mergeCell ref="K67:R67"/>
    <mergeCell ref="S67:AP67"/>
    <mergeCell ref="K68:R68"/>
    <mergeCell ref="S68:AP68"/>
    <mergeCell ref="K69:R69"/>
    <mergeCell ref="K70:R70"/>
    <mergeCell ref="S70:AP70"/>
    <mergeCell ref="V65:AA65"/>
    <mergeCell ref="AB65:AC65"/>
    <mergeCell ref="AD65:AH65"/>
    <mergeCell ref="Q73:U73"/>
    <mergeCell ref="V73:AA73"/>
    <mergeCell ref="BC60:BJ60"/>
    <mergeCell ref="BK60:CH60"/>
    <mergeCell ref="BC61:BJ61"/>
    <mergeCell ref="AV63:BB63"/>
    <mergeCell ref="BC63:BU63"/>
    <mergeCell ref="AI64:AN64"/>
    <mergeCell ref="AO64:AP64"/>
    <mergeCell ref="AO66:AP66"/>
    <mergeCell ref="AT63:AU70"/>
    <mergeCell ref="BC66:BM66"/>
    <mergeCell ref="BN66:CF66"/>
    <mergeCell ref="BK61:CB61"/>
    <mergeCell ref="CC61:CH61"/>
    <mergeCell ref="BC62:BJ62"/>
    <mergeCell ref="BK62:CH62"/>
    <mergeCell ref="CG64:CH64"/>
    <mergeCell ref="BC65:BH65"/>
    <mergeCell ref="BI65:BM65"/>
    <mergeCell ref="BT65:BU65"/>
    <mergeCell ref="BV65:BZ65"/>
    <mergeCell ref="CG65:CH65"/>
    <mergeCell ref="BI64:BM64"/>
    <mergeCell ref="AV64:BB66"/>
    <mergeCell ref="BC64:BH64"/>
    <mergeCell ref="B71:C78"/>
    <mergeCell ref="D71:J71"/>
    <mergeCell ref="K71:AC71"/>
    <mergeCell ref="D72:J74"/>
    <mergeCell ref="K72:P72"/>
    <mergeCell ref="Q72:U72"/>
    <mergeCell ref="V72:AA72"/>
    <mergeCell ref="AB72:AC72"/>
    <mergeCell ref="AD72:AH72"/>
    <mergeCell ref="K74:U74"/>
    <mergeCell ref="V74:AN74"/>
    <mergeCell ref="D75:J78"/>
    <mergeCell ref="K75:R75"/>
    <mergeCell ref="S75:AP75"/>
    <mergeCell ref="K76:R76"/>
    <mergeCell ref="S76:AP76"/>
    <mergeCell ref="K77:R77"/>
    <mergeCell ref="K78:R78"/>
    <mergeCell ref="S78:AP78"/>
    <mergeCell ref="S77:AJ77"/>
    <mergeCell ref="AK77:AP77"/>
    <mergeCell ref="K73:P73"/>
    <mergeCell ref="BC75:BJ75"/>
    <mergeCell ref="BK75:CH75"/>
    <mergeCell ref="BC76:BJ76"/>
    <mergeCell ref="K65:P65"/>
    <mergeCell ref="Q65:U65"/>
    <mergeCell ref="AB73:AC73"/>
    <mergeCell ref="AD73:AH73"/>
    <mergeCell ref="AI73:AN73"/>
    <mergeCell ref="AO73:AP73"/>
    <mergeCell ref="CG72:CH72"/>
    <mergeCell ref="CG73:CH73"/>
    <mergeCell ref="AI72:AN72"/>
    <mergeCell ref="AO72:AP72"/>
    <mergeCell ref="CG66:CH66"/>
    <mergeCell ref="AV67:BB70"/>
    <mergeCell ref="BC67:BJ67"/>
    <mergeCell ref="BK67:CH67"/>
    <mergeCell ref="BC68:BJ68"/>
    <mergeCell ref="BK68:CH68"/>
    <mergeCell ref="BC69:BJ69"/>
    <mergeCell ref="BK69:CB69"/>
    <mergeCell ref="CC69:CH69"/>
    <mergeCell ref="BC70:BJ70"/>
    <mergeCell ref="BK70:CH70"/>
    <mergeCell ref="AO80:AP80"/>
    <mergeCell ref="AO82:AP82"/>
    <mergeCell ref="K83:R83"/>
    <mergeCell ref="AO74:AP74"/>
    <mergeCell ref="BC74:BM74"/>
    <mergeCell ref="BN74:CF74"/>
    <mergeCell ref="CG74:CH74"/>
    <mergeCell ref="AV72:BB74"/>
    <mergeCell ref="BC72:BH72"/>
    <mergeCell ref="BI72:BM72"/>
    <mergeCell ref="BN72:BS72"/>
    <mergeCell ref="BT72:BU72"/>
    <mergeCell ref="BV72:BZ72"/>
    <mergeCell ref="BC73:BH73"/>
    <mergeCell ref="BI73:BM73"/>
    <mergeCell ref="BT73:BU73"/>
    <mergeCell ref="BV73:BZ73"/>
    <mergeCell ref="CA72:CF72"/>
    <mergeCell ref="BN73:BS73"/>
    <mergeCell ref="AT71:AU78"/>
    <mergeCell ref="CA73:CF73"/>
    <mergeCell ref="AV71:BB71"/>
    <mergeCell ref="BC71:BU71"/>
    <mergeCell ref="AV75:BB78"/>
    <mergeCell ref="CG82:CH82"/>
    <mergeCell ref="BN81:BS81"/>
    <mergeCell ref="BT81:BU81"/>
    <mergeCell ref="BV81:BZ81"/>
    <mergeCell ref="B79:C86"/>
    <mergeCell ref="D79:J79"/>
    <mergeCell ref="K79:AC79"/>
    <mergeCell ref="D80:J82"/>
    <mergeCell ref="K80:P80"/>
    <mergeCell ref="Q80:U80"/>
    <mergeCell ref="V80:AA80"/>
    <mergeCell ref="AB80:AC80"/>
    <mergeCell ref="AD80:AH80"/>
    <mergeCell ref="K82:U82"/>
    <mergeCell ref="V82:AN82"/>
    <mergeCell ref="D83:J86"/>
    <mergeCell ref="K81:P81"/>
    <mergeCell ref="Q81:U81"/>
    <mergeCell ref="V81:AA81"/>
    <mergeCell ref="AB81:AC81"/>
    <mergeCell ref="AD81:AH81"/>
    <mergeCell ref="AI81:AN81"/>
    <mergeCell ref="S85:AJ85"/>
    <mergeCell ref="AI80:AN80"/>
    <mergeCell ref="B87:C94"/>
    <mergeCell ref="D87:J87"/>
    <mergeCell ref="K87:AC87"/>
    <mergeCell ref="D88:J90"/>
    <mergeCell ref="K88:P88"/>
    <mergeCell ref="Q88:U88"/>
    <mergeCell ref="V88:AA88"/>
    <mergeCell ref="AB88:AC88"/>
    <mergeCell ref="AD88:AH88"/>
    <mergeCell ref="K90:U90"/>
    <mergeCell ref="V90:AN90"/>
    <mergeCell ref="D91:J94"/>
    <mergeCell ref="AO90:AP90"/>
    <mergeCell ref="K91:R91"/>
    <mergeCell ref="S91:AP91"/>
    <mergeCell ref="K92:R92"/>
    <mergeCell ref="S92:AP92"/>
    <mergeCell ref="AI88:AN88"/>
    <mergeCell ref="AO88:AP88"/>
    <mergeCell ref="S83:AP83"/>
    <mergeCell ref="K84:R84"/>
    <mergeCell ref="S84:AP84"/>
    <mergeCell ref="AK85:AP85"/>
    <mergeCell ref="K89:P89"/>
    <mergeCell ref="Q89:U89"/>
    <mergeCell ref="V89:AA89"/>
    <mergeCell ref="AO81:AP81"/>
    <mergeCell ref="K85:R85"/>
    <mergeCell ref="K86:R86"/>
    <mergeCell ref="S86:AP86"/>
    <mergeCell ref="AB89:AC89"/>
    <mergeCell ref="AD89:AH89"/>
    <mergeCell ref="AI89:AN89"/>
    <mergeCell ref="AO89:AP89"/>
    <mergeCell ref="BN89:BS89"/>
    <mergeCell ref="BV89:BZ89"/>
    <mergeCell ref="BN88:BS88"/>
    <mergeCell ref="BK85:CB85"/>
    <mergeCell ref="CA81:CF81"/>
    <mergeCell ref="BC82:BM82"/>
    <mergeCell ref="BN82:CF82"/>
    <mergeCell ref="AT87:AU94"/>
    <mergeCell ref="AV83:BB86"/>
    <mergeCell ref="BC83:BJ83"/>
    <mergeCell ref="BK83:CH83"/>
    <mergeCell ref="BC84:BJ84"/>
    <mergeCell ref="BK84:CH84"/>
    <mergeCell ref="BC85:BJ85"/>
    <mergeCell ref="AV80:BB82"/>
    <mergeCell ref="AT79:AU86"/>
    <mergeCell ref="AV79:BB79"/>
    <mergeCell ref="BC79:BU79"/>
    <mergeCell ref="BC81:BH81"/>
    <mergeCell ref="BI81:BM81"/>
    <mergeCell ref="CC85:CH85"/>
    <mergeCell ref="BC86:BJ86"/>
    <mergeCell ref="BK86:CH86"/>
    <mergeCell ref="BN90:CF90"/>
    <mergeCell ref="CG81:CH81"/>
    <mergeCell ref="CG90:CH90"/>
    <mergeCell ref="AV91:BB94"/>
    <mergeCell ref="BC91:BJ91"/>
    <mergeCell ref="BK91:CH91"/>
    <mergeCell ref="BC92:BJ92"/>
    <mergeCell ref="BK92:CH92"/>
    <mergeCell ref="BC93:BJ93"/>
    <mergeCell ref="BK93:CB93"/>
    <mergeCell ref="CC93:CH93"/>
    <mergeCell ref="BC94:BJ94"/>
    <mergeCell ref="BK94:CH94"/>
    <mergeCell ref="AV88:BB90"/>
    <mergeCell ref="BC88:BH88"/>
    <mergeCell ref="BC90:BM90"/>
    <mergeCell ref="BI88:BM88"/>
    <mergeCell ref="BT88:BU88"/>
    <mergeCell ref="BV88:BZ88"/>
    <mergeCell ref="CA88:CF88"/>
    <mergeCell ref="CG88:CH88"/>
    <mergeCell ref="CG89:CH89"/>
    <mergeCell ref="CA89:CF89"/>
    <mergeCell ref="BC89:BH89"/>
    <mergeCell ref="BI89:BM89"/>
    <mergeCell ref="BT89:BU89"/>
    <mergeCell ref="AV95:BB95"/>
    <mergeCell ref="K93:R93"/>
    <mergeCell ref="K94:R94"/>
    <mergeCell ref="S94:AP94"/>
    <mergeCell ref="S93:AJ93"/>
    <mergeCell ref="AK93:AP93"/>
    <mergeCell ref="AV87:BB87"/>
    <mergeCell ref="BC87:BU87"/>
    <mergeCell ref="B95:C102"/>
    <mergeCell ref="D95:J95"/>
    <mergeCell ref="K95:AC95"/>
    <mergeCell ref="D96:J98"/>
    <mergeCell ref="K96:P96"/>
    <mergeCell ref="Q96:U96"/>
    <mergeCell ref="V96:AA96"/>
    <mergeCell ref="AB96:AC96"/>
    <mergeCell ref="AD96:AH96"/>
    <mergeCell ref="K98:U98"/>
    <mergeCell ref="V98:AN98"/>
    <mergeCell ref="K100:R100"/>
    <mergeCell ref="S100:AP100"/>
    <mergeCell ref="K101:R101"/>
    <mergeCell ref="K102:R102"/>
    <mergeCell ref="S102:AP102"/>
    <mergeCell ref="K99:R99"/>
    <mergeCell ref="S99:AP99"/>
    <mergeCell ref="S101:AJ101"/>
    <mergeCell ref="AK101:AP101"/>
    <mergeCell ref="K97:P97"/>
    <mergeCell ref="Q97:U97"/>
    <mergeCell ref="V97:AA97"/>
    <mergeCell ref="AT95:AU102"/>
    <mergeCell ref="AO98:AP98"/>
    <mergeCell ref="BT96:BU96"/>
    <mergeCell ref="BV96:BZ96"/>
    <mergeCell ref="BC98:BM98"/>
    <mergeCell ref="BN98:CF98"/>
    <mergeCell ref="CG105:CH105"/>
    <mergeCell ref="BC106:BM106"/>
    <mergeCell ref="BN106:CF106"/>
    <mergeCell ref="CG106:CH106"/>
    <mergeCell ref="BV104:BZ104"/>
    <mergeCell ref="CA104:CF104"/>
    <mergeCell ref="CG104:CH104"/>
    <mergeCell ref="CG98:CH98"/>
    <mergeCell ref="BN96:BS96"/>
    <mergeCell ref="BN104:BS104"/>
    <mergeCell ref="BN105:BS105"/>
    <mergeCell ref="CA105:CF105"/>
    <mergeCell ref="BV105:BZ105"/>
    <mergeCell ref="BT104:BU104"/>
    <mergeCell ref="CA96:CF96"/>
    <mergeCell ref="CG96:CH96"/>
    <mergeCell ref="BC97:BH97"/>
    <mergeCell ref="BI97:BM97"/>
    <mergeCell ref="BN97:BS97"/>
    <mergeCell ref="BT97:BU97"/>
    <mergeCell ref="V105:AA105"/>
    <mergeCell ref="AB105:AC105"/>
    <mergeCell ref="AD105:AH105"/>
    <mergeCell ref="D107:J110"/>
    <mergeCell ref="BC105:BH105"/>
    <mergeCell ref="BI105:BM105"/>
    <mergeCell ref="AO105:AP105"/>
    <mergeCell ref="AI105:AN105"/>
    <mergeCell ref="AT103:AU110"/>
    <mergeCell ref="BC104:BH104"/>
    <mergeCell ref="BI104:BM104"/>
    <mergeCell ref="K108:R108"/>
    <mergeCell ref="S108:AP108"/>
    <mergeCell ref="K113:P113"/>
    <mergeCell ref="Q113:U113"/>
    <mergeCell ref="V113:AA113"/>
    <mergeCell ref="AB113:AC113"/>
    <mergeCell ref="AD113:AH113"/>
    <mergeCell ref="AI113:AN113"/>
    <mergeCell ref="AO113:AP113"/>
    <mergeCell ref="B103:C110"/>
    <mergeCell ref="D103:J103"/>
    <mergeCell ref="K103:AC103"/>
    <mergeCell ref="B111:C118"/>
    <mergeCell ref="D111:J111"/>
    <mergeCell ref="K111:AC111"/>
    <mergeCell ref="D112:J114"/>
    <mergeCell ref="K112:P112"/>
    <mergeCell ref="Q112:U112"/>
    <mergeCell ref="V112:AA112"/>
    <mergeCell ref="AB112:AC112"/>
    <mergeCell ref="AD112:AH112"/>
    <mergeCell ref="K114:U114"/>
    <mergeCell ref="V114:AN114"/>
    <mergeCell ref="D104:J106"/>
    <mergeCell ref="K105:P105"/>
    <mergeCell ref="Q105:U105"/>
    <mergeCell ref="AO112:AP112"/>
    <mergeCell ref="AO114:AP114"/>
    <mergeCell ref="CA113:CF113"/>
    <mergeCell ref="BC114:BM114"/>
    <mergeCell ref="BN114:CF114"/>
    <mergeCell ref="AV111:BB111"/>
    <mergeCell ref="BC111:BU111"/>
    <mergeCell ref="AV112:BB114"/>
    <mergeCell ref="BC112:BH112"/>
    <mergeCell ref="BI112:BM112"/>
    <mergeCell ref="BT112:BU112"/>
    <mergeCell ref="BV112:BZ112"/>
    <mergeCell ref="BC113:BH113"/>
    <mergeCell ref="BI113:BM113"/>
    <mergeCell ref="BN113:BS113"/>
    <mergeCell ref="BT113:BU113"/>
    <mergeCell ref="BV113:BZ113"/>
    <mergeCell ref="BN112:BS112"/>
    <mergeCell ref="CA112:CF112"/>
    <mergeCell ref="AT111:AU118"/>
    <mergeCell ref="AK53:AP53"/>
    <mergeCell ref="S61:AJ61"/>
    <mergeCell ref="AK61:AP61"/>
    <mergeCell ref="S69:AJ69"/>
    <mergeCell ref="AK69:AP69"/>
    <mergeCell ref="D115:J118"/>
    <mergeCell ref="K115:R115"/>
    <mergeCell ref="S115:AP115"/>
    <mergeCell ref="K116:R116"/>
    <mergeCell ref="S116:AP116"/>
    <mergeCell ref="K117:R117"/>
    <mergeCell ref="K118:R118"/>
    <mergeCell ref="S118:AP118"/>
    <mergeCell ref="S117:AJ117"/>
    <mergeCell ref="AK117:AP117"/>
    <mergeCell ref="K110:R110"/>
    <mergeCell ref="S110:AP110"/>
    <mergeCell ref="K109:R109"/>
    <mergeCell ref="S109:AJ109"/>
    <mergeCell ref="AK109:AP109"/>
    <mergeCell ref="D99:J102"/>
    <mergeCell ref="AI96:AN96"/>
    <mergeCell ref="AO96:AP96"/>
    <mergeCell ref="AI112:AN112"/>
    <mergeCell ref="BV2:CH2"/>
    <mergeCell ref="BJ7:BN7"/>
    <mergeCell ref="BO7:BS7"/>
    <mergeCell ref="BT7:CH7"/>
    <mergeCell ref="BJ8:BN8"/>
    <mergeCell ref="BO8:CH8"/>
    <mergeCell ref="BJ9:BN9"/>
    <mergeCell ref="BO9:BT9"/>
    <mergeCell ref="BU9:CH9"/>
    <mergeCell ref="AT12:CH12"/>
    <mergeCell ref="AT13:CH13"/>
    <mergeCell ref="AU15:BC15"/>
    <mergeCell ref="BD15:BE15"/>
    <mergeCell ref="BF15:BG15"/>
    <mergeCell ref="BH15:BM15"/>
    <mergeCell ref="BN15:BP15"/>
    <mergeCell ref="AT16:CH17"/>
    <mergeCell ref="AV19:CG19"/>
    <mergeCell ref="AT22:BH22"/>
    <mergeCell ref="BI22:CH22"/>
    <mergeCell ref="AT23:BH23"/>
    <mergeCell ref="BI23:CH23"/>
    <mergeCell ref="AT24:BH24"/>
    <mergeCell ref="BI24:CH24"/>
    <mergeCell ref="AT25:BB26"/>
    <mergeCell ref="BC25:BH25"/>
    <mergeCell ref="BI25:BM25"/>
    <mergeCell ref="BN25:BS25"/>
    <mergeCell ref="BT25:BU25"/>
    <mergeCell ref="BV25:BZ25"/>
    <mergeCell ref="CA25:CF25"/>
    <mergeCell ref="CG25:CH25"/>
    <mergeCell ref="BC26:BH26"/>
    <mergeCell ref="BI26:BM26"/>
    <mergeCell ref="BN26:BS26"/>
    <mergeCell ref="BT26:BU26"/>
    <mergeCell ref="BV26:BZ26"/>
    <mergeCell ref="CA26:CF26"/>
    <mergeCell ref="CG26:CH26"/>
    <mergeCell ref="AT27:BH27"/>
    <mergeCell ref="BI27:CF27"/>
    <mergeCell ref="CG27:CH27"/>
    <mergeCell ref="AT28:BH28"/>
    <mergeCell ref="BI28:BN28"/>
    <mergeCell ref="BO28:CF28"/>
    <mergeCell ref="CG28:CH28"/>
    <mergeCell ref="AT29:CH29"/>
    <mergeCell ref="AT31:AZ31"/>
    <mergeCell ref="BT31:BX31"/>
    <mergeCell ref="BA31:BS31"/>
    <mergeCell ref="BY31:CH31"/>
    <mergeCell ref="BV32:CA32"/>
    <mergeCell ref="CB32:CH32"/>
    <mergeCell ref="AT33:AZ34"/>
    <mergeCell ref="BA33:CH33"/>
    <mergeCell ref="BA34:CH34"/>
    <mergeCell ref="AT35:AZ35"/>
    <mergeCell ref="BA35:BB35"/>
    <mergeCell ref="BC35:BD35"/>
    <mergeCell ref="BE35:BF35"/>
    <mergeCell ref="BG35:BH35"/>
    <mergeCell ref="BI35:BJ35"/>
    <mergeCell ref="BK35:BL35"/>
    <mergeCell ref="BM35:BN35"/>
    <mergeCell ref="AT32:AZ32"/>
    <mergeCell ref="BA32:BB32"/>
    <mergeCell ref="BC32:BD32"/>
    <mergeCell ref="BE32:BF32"/>
    <mergeCell ref="BG32:BH32"/>
    <mergeCell ref="BI32:BO32"/>
    <mergeCell ref="BP32:BQ32"/>
    <mergeCell ref="BR32:BS32"/>
    <mergeCell ref="BT32:BU32"/>
    <mergeCell ref="BO35:BP35"/>
    <mergeCell ref="CG40:CH40"/>
    <mergeCell ref="BC41:BH41"/>
    <mergeCell ref="BI41:BM41"/>
    <mergeCell ref="BT41:BU41"/>
    <mergeCell ref="BV41:BZ41"/>
    <mergeCell ref="CG41:CH41"/>
    <mergeCell ref="AT39:AU46"/>
    <mergeCell ref="AV39:BB39"/>
    <mergeCell ref="BC39:BU39"/>
    <mergeCell ref="AV40:BB42"/>
    <mergeCell ref="BC40:BH40"/>
    <mergeCell ref="BI40:BM40"/>
    <mergeCell ref="BT40:BU40"/>
    <mergeCell ref="BV40:BZ40"/>
    <mergeCell ref="BC42:BM42"/>
    <mergeCell ref="BN42:CF42"/>
    <mergeCell ref="BN40:BS40"/>
    <mergeCell ref="CA40:CF40"/>
    <mergeCell ref="BN41:BS41"/>
    <mergeCell ref="CA41:CF41"/>
    <mergeCell ref="AV47:BB47"/>
    <mergeCell ref="BC47:BU47"/>
    <mergeCell ref="AV48:BB50"/>
    <mergeCell ref="BC48:BH48"/>
    <mergeCell ref="BI48:BM48"/>
    <mergeCell ref="BT48:BU48"/>
    <mergeCell ref="BV48:BZ48"/>
    <mergeCell ref="CG42:CH42"/>
    <mergeCell ref="AV43:BB46"/>
    <mergeCell ref="BC43:BJ43"/>
    <mergeCell ref="BK43:CH43"/>
    <mergeCell ref="BC44:BJ44"/>
    <mergeCell ref="BK44:CH44"/>
    <mergeCell ref="BC45:BJ45"/>
    <mergeCell ref="BK45:CB45"/>
    <mergeCell ref="CC45:CH45"/>
    <mergeCell ref="BC46:BJ46"/>
    <mergeCell ref="BK46:CH46"/>
    <mergeCell ref="CG48:CH48"/>
    <mergeCell ref="BC49:BH49"/>
    <mergeCell ref="BI49:BM49"/>
    <mergeCell ref="BT49:BU49"/>
    <mergeCell ref="BV49:BZ49"/>
    <mergeCell ref="CG49:CH49"/>
    <mergeCell ref="BC50:BM50"/>
    <mergeCell ref="BN50:CF50"/>
    <mergeCell ref="CG50:CH50"/>
    <mergeCell ref="AV51:BB54"/>
    <mergeCell ref="BC51:BJ51"/>
    <mergeCell ref="BK51:CH51"/>
    <mergeCell ref="BC52:BJ52"/>
    <mergeCell ref="BK52:CH52"/>
    <mergeCell ref="BC53:BJ53"/>
    <mergeCell ref="BK53:CB53"/>
    <mergeCell ref="CC53:CH53"/>
    <mergeCell ref="BC54:BJ54"/>
    <mergeCell ref="BK54:CH54"/>
    <mergeCell ref="CG56:CH56"/>
    <mergeCell ref="BC57:BH57"/>
    <mergeCell ref="BI57:BM57"/>
    <mergeCell ref="BT57:BU57"/>
    <mergeCell ref="BV57:BZ57"/>
    <mergeCell ref="CG57:CH57"/>
    <mergeCell ref="BC58:BM58"/>
    <mergeCell ref="BN58:CF58"/>
    <mergeCell ref="CG58:CH58"/>
    <mergeCell ref="BV56:BZ56"/>
    <mergeCell ref="CA56:CF56"/>
    <mergeCell ref="BK76:CH76"/>
    <mergeCell ref="BC77:BJ77"/>
    <mergeCell ref="BK77:CB77"/>
    <mergeCell ref="CC77:CH77"/>
    <mergeCell ref="BC78:BJ78"/>
    <mergeCell ref="BK78:CH78"/>
    <mergeCell ref="BC80:BH80"/>
    <mergeCell ref="BI80:BM80"/>
    <mergeCell ref="BN80:BS80"/>
    <mergeCell ref="BT80:BU80"/>
    <mergeCell ref="BV80:BZ80"/>
    <mergeCell ref="CA80:CF80"/>
    <mergeCell ref="CG80:CH80"/>
    <mergeCell ref="BV97:BZ97"/>
    <mergeCell ref="CA97:CF97"/>
    <mergeCell ref="CG97:CH97"/>
    <mergeCell ref="BC95:BU95"/>
    <mergeCell ref="BC96:BH96"/>
    <mergeCell ref="BI96:BM96"/>
    <mergeCell ref="AV96:BB98"/>
    <mergeCell ref="AV107:BB110"/>
    <mergeCell ref="BC107:BJ107"/>
    <mergeCell ref="BK107:CH107"/>
    <mergeCell ref="BC108:BJ108"/>
    <mergeCell ref="BK108:CH108"/>
    <mergeCell ref="BC109:BJ109"/>
    <mergeCell ref="BK109:CB109"/>
    <mergeCell ref="CC109:CH109"/>
    <mergeCell ref="BC110:BJ110"/>
    <mergeCell ref="BK110:CH110"/>
    <mergeCell ref="AV99:BB102"/>
    <mergeCell ref="BC99:BJ99"/>
    <mergeCell ref="BK99:CH99"/>
    <mergeCell ref="BC100:BJ100"/>
    <mergeCell ref="BK100:CH100"/>
    <mergeCell ref="BC101:BJ101"/>
    <mergeCell ref="BK101:CB101"/>
    <mergeCell ref="CC101:CH101"/>
    <mergeCell ref="BC102:BJ102"/>
    <mergeCell ref="BK102:CH102"/>
    <mergeCell ref="AV103:BB103"/>
    <mergeCell ref="BC103:BU103"/>
    <mergeCell ref="AV104:BB106"/>
    <mergeCell ref="AV115:BB118"/>
    <mergeCell ref="BC115:BJ115"/>
    <mergeCell ref="BK115:CH115"/>
    <mergeCell ref="BC116:BJ116"/>
    <mergeCell ref="BK116:CH116"/>
    <mergeCell ref="BC117:BJ117"/>
    <mergeCell ref="BK117:CB117"/>
    <mergeCell ref="CC117:CH117"/>
    <mergeCell ref="BC118:BJ118"/>
    <mergeCell ref="BK118:CH118"/>
    <mergeCell ref="CG112:CH112"/>
    <mergeCell ref="CG113:CH113"/>
    <mergeCell ref="CG114:CH114"/>
    <mergeCell ref="BT105:BU105"/>
  </mergeCells>
  <phoneticPr fontId="1"/>
  <printOptions horizontalCentered="1"/>
  <pageMargins left="0.23622047244094491" right="0.23622047244094491" top="0.55118110236220474" bottom="0.35433070866141736" header="0.31496062992125984" footer="0.31496062992125984"/>
  <pageSetup paperSize="9" scale="98" fitToWidth="0" fitToHeight="0" orientation="portrait" blackAndWhite="1" copies="2" r:id="rId1"/>
  <rowBreaks count="2" manualBreakCount="2">
    <brk id="36" max="87" man="1"/>
    <brk id="102" max="87" man="1"/>
  </rowBreaks>
  <drawing r:id="rId2"/>
  <legacyDrawing r:id="rId3"/>
  <mc:AlternateContent xmlns:mc="http://schemas.openxmlformats.org/markup-compatibility/2006">
    <mc:Choice Requires="x14">
      <controls>
        <mc:AlternateContent xmlns:mc="http://schemas.openxmlformats.org/markup-compatibility/2006">
          <mc:Choice Requires="x14">
            <control shapeId="178177" r:id="rId4" name="Check Box 1">
              <controlPr defaultSize="0" autoFill="0" autoLine="0" autoPict="0">
                <anchor moveWithCells="1">
                  <from>
                    <xdr:col>18</xdr:col>
                    <xdr:colOff>177800</xdr:colOff>
                    <xdr:row>31</xdr:row>
                    <xdr:rowOff>12700</xdr:rowOff>
                  </from>
                  <to>
                    <xdr:col>21</xdr:col>
                    <xdr:colOff>76200</xdr:colOff>
                    <xdr:row>31</xdr:row>
                    <xdr:rowOff>279400</xdr:rowOff>
                  </to>
                </anchor>
              </controlPr>
            </control>
          </mc:Choice>
        </mc:AlternateContent>
        <mc:AlternateContent xmlns:mc="http://schemas.openxmlformats.org/markup-compatibility/2006">
          <mc:Choice Requires="x14">
            <control shapeId="178178" r:id="rId5" name="Check Box 2">
              <controlPr defaultSize="0" autoFill="0" autoLine="0" autoPict="0">
                <anchor moveWithCells="1">
                  <from>
                    <xdr:col>21</xdr:col>
                    <xdr:colOff>120650</xdr:colOff>
                    <xdr:row>31</xdr:row>
                    <xdr:rowOff>12700</xdr:rowOff>
                  </from>
                  <to>
                    <xdr:col>24</xdr:col>
                    <xdr:colOff>50800</xdr:colOff>
                    <xdr:row>31</xdr:row>
                    <xdr:rowOff>279400</xdr:rowOff>
                  </to>
                </anchor>
              </controlPr>
            </control>
          </mc:Choice>
        </mc:AlternateContent>
        <mc:AlternateContent xmlns:mc="http://schemas.openxmlformats.org/markup-compatibility/2006">
          <mc:Choice Requires="x14">
            <control shapeId="178179" r:id="rId6" name="Check Box 3">
              <controlPr defaultSize="0" autoFill="0" autoLine="0" autoPict="0">
                <anchor moveWithCells="1">
                  <from>
                    <xdr:col>1</xdr:col>
                    <xdr:colOff>38100</xdr:colOff>
                    <xdr:row>36</xdr:row>
                    <xdr:rowOff>0</xdr:rowOff>
                  </from>
                  <to>
                    <xdr:col>2</xdr:col>
                    <xdr:colOff>114300</xdr:colOff>
                    <xdr:row>36</xdr:row>
                    <xdr:rowOff>190500</xdr:rowOff>
                  </to>
                </anchor>
              </controlPr>
            </control>
          </mc:Choice>
        </mc:AlternateContent>
        <mc:AlternateContent xmlns:mc="http://schemas.openxmlformats.org/markup-compatibility/2006">
          <mc:Choice Requires="x14">
            <control shapeId="178180" r:id="rId7" name="Check Box 4">
              <controlPr defaultSize="0" autoFill="0" autoLine="0" autoPict="0">
                <anchor moveWithCells="1">
                  <from>
                    <xdr:col>18</xdr:col>
                    <xdr:colOff>177800</xdr:colOff>
                    <xdr:row>31</xdr:row>
                    <xdr:rowOff>12700</xdr:rowOff>
                  </from>
                  <to>
                    <xdr:col>21</xdr:col>
                    <xdr:colOff>76200</xdr:colOff>
                    <xdr:row>31</xdr:row>
                    <xdr:rowOff>279400</xdr:rowOff>
                  </to>
                </anchor>
              </controlPr>
            </control>
          </mc:Choice>
        </mc:AlternateContent>
        <mc:AlternateContent xmlns:mc="http://schemas.openxmlformats.org/markup-compatibility/2006">
          <mc:Choice Requires="x14">
            <control shapeId="178181" r:id="rId8" name="Check Box 5">
              <controlPr defaultSize="0" autoFill="0" autoLine="0" autoPict="0">
                <anchor moveWithCells="1">
                  <from>
                    <xdr:col>21</xdr:col>
                    <xdr:colOff>120650</xdr:colOff>
                    <xdr:row>31</xdr:row>
                    <xdr:rowOff>12700</xdr:rowOff>
                  </from>
                  <to>
                    <xdr:col>24</xdr:col>
                    <xdr:colOff>50800</xdr:colOff>
                    <xdr:row>31</xdr:row>
                    <xdr:rowOff>279400</xdr:rowOff>
                  </to>
                </anchor>
              </controlPr>
            </control>
          </mc:Choice>
        </mc:AlternateContent>
        <mc:AlternateContent xmlns:mc="http://schemas.openxmlformats.org/markup-compatibility/2006">
          <mc:Choice Requires="x14">
            <control shapeId="178182" r:id="rId9" name="Check Box 6">
              <controlPr defaultSize="0" autoFill="0" autoLine="0" autoPict="0">
                <anchor moveWithCells="1">
                  <from>
                    <xdr:col>1</xdr:col>
                    <xdr:colOff>38100</xdr:colOff>
                    <xdr:row>36</xdr:row>
                    <xdr:rowOff>0</xdr:rowOff>
                  </from>
                  <to>
                    <xdr:col>2</xdr:col>
                    <xdr:colOff>114300</xdr:colOff>
                    <xdr:row>36</xdr:row>
                    <xdr:rowOff>190500</xdr:rowOff>
                  </to>
                </anchor>
              </controlPr>
            </control>
          </mc:Choice>
        </mc:AlternateContent>
        <mc:AlternateContent xmlns:mc="http://schemas.openxmlformats.org/markup-compatibility/2006">
          <mc:Choice Requires="x14">
            <control shapeId="178183" r:id="rId10" name="Check Box 7">
              <controlPr defaultSize="0" autoFill="0" autoLine="0" autoPict="0">
                <anchor moveWithCells="1">
                  <from>
                    <xdr:col>18</xdr:col>
                    <xdr:colOff>177800</xdr:colOff>
                    <xdr:row>31</xdr:row>
                    <xdr:rowOff>12700</xdr:rowOff>
                  </from>
                  <to>
                    <xdr:col>21</xdr:col>
                    <xdr:colOff>76200</xdr:colOff>
                    <xdr:row>31</xdr:row>
                    <xdr:rowOff>279400</xdr:rowOff>
                  </to>
                </anchor>
              </controlPr>
            </control>
          </mc:Choice>
        </mc:AlternateContent>
        <mc:AlternateContent xmlns:mc="http://schemas.openxmlformats.org/markup-compatibility/2006">
          <mc:Choice Requires="x14">
            <control shapeId="178184" r:id="rId11" name="Check Box 8">
              <controlPr defaultSize="0" autoFill="0" autoLine="0" autoPict="0">
                <anchor moveWithCells="1">
                  <from>
                    <xdr:col>21</xdr:col>
                    <xdr:colOff>120650</xdr:colOff>
                    <xdr:row>31</xdr:row>
                    <xdr:rowOff>12700</xdr:rowOff>
                  </from>
                  <to>
                    <xdr:col>24</xdr:col>
                    <xdr:colOff>50800</xdr:colOff>
                    <xdr:row>31</xdr:row>
                    <xdr:rowOff>279400</xdr:rowOff>
                  </to>
                </anchor>
              </controlPr>
            </control>
          </mc:Choice>
        </mc:AlternateContent>
        <mc:AlternateContent xmlns:mc="http://schemas.openxmlformats.org/markup-compatibility/2006">
          <mc:Choice Requires="x14">
            <control shapeId="178185" r:id="rId12" name="Check Box 9">
              <controlPr defaultSize="0" autoFill="0" autoLine="0" autoPict="0">
                <anchor moveWithCells="1">
                  <from>
                    <xdr:col>1</xdr:col>
                    <xdr:colOff>38100</xdr:colOff>
                    <xdr:row>36</xdr:row>
                    <xdr:rowOff>0</xdr:rowOff>
                  </from>
                  <to>
                    <xdr:col>2</xdr:col>
                    <xdr:colOff>114300</xdr:colOff>
                    <xdr:row>36</xdr:row>
                    <xdr:rowOff>190500</xdr:rowOff>
                  </to>
                </anchor>
              </controlPr>
            </control>
          </mc:Choice>
        </mc:AlternateContent>
        <mc:AlternateContent xmlns:mc="http://schemas.openxmlformats.org/markup-compatibility/2006">
          <mc:Choice Requires="x14">
            <control shapeId="178187" r:id="rId13" name="Check Box 1">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188" r:id="rId14" name="Check Box 2">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189" r:id="rId15" name="Check Box 13">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190" r:id="rId16" name="Check Box 14">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191" r:id="rId17" name="Check Box 15">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192" r:id="rId18" name="Check Box 16">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193" r:id="rId19" name="Check Box 17">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194" r:id="rId20" name="Check Box 18">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195" r:id="rId21" name="Check Box 19">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196" r:id="rId22" name="Check Box 1">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197" r:id="rId23" name="Check Box 2">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198" r:id="rId24" name="Check Box 22">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199" r:id="rId25" name="Check Box 23">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200" r:id="rId26" name="Check Box 24">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201" r:id="rId27" name="Check Box 25">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202" r:id="rId28" name="Check Box 26">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203" r:id="rId29" name="Check Box 27">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204" r:id="rId30" name="Check Box 28">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205" r:id="rId31" name="Check Box 1">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206" r:id="rId32" name="Check Box 2">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207" r:id="rId33" name="Check Box 31">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208" r:id="rId34" name="Check Box 32">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209" r:id="rId35" name="Check Box 33">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210" r:id="rId36" name="Check Box 34">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211" r:id="rId37" name="Check Box 35">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212" r:id="rId38" name="Check Box 36">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213" r:id="rId39" name="Check Box 37">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214" r:id="rId40" name="Check Box 1">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215" r:id="rId41" name="Check Box 2">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216" r:id="rId42" name="Check Box 40">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217" r:id="rId43" name="Check Box 41">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218" r:id="rId44" name="Check Box 42">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219" r:id="rId45" name="Check Box 43">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220" r:id="rId46" name="Check Box 44">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221" r:id="rId47" name="Check Box 45">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222" r:id="rId48" name="Check Box 46">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223" r:id="rId49" name="Check Box 47">
              <controlPr defaultSize="0" autoFill="0" autoLine="0" autoPict="0">
                <anchor moveWithCells="1">
                  <from>
                    <xdr:col>1</xdr:col>
                    <xdr:colOff>38100</xdr:colOff>
                    <xdr:row>118</xdr:row>
                    <xdr:rowOff>0</xdr:rowOff>
                  </from>
                  <to>
                    <xdr:col>2</xdr:col>
                    <xdr:colOff>114300</xdr:colOff>
                    <xdr:row>119</xdr:row>
                    <xdr:rowOff>0</xdr:rowOff>
                  </to>
                </anchor>
              </controlPr>
            </control>
          </mc:Choice>
        </mc:AlternateContent>
        <mc:AlternateContent xmlns:mc="http://schemas.openxmlformats.org/markup-compatibility/2006">
          <mc:Choice Requires="x14">
            <control shapeId="178224" r:id="rId50" name="Check Box 48">
              <controlPr defaultSize="0" autoFill="0" autoLine="0" autoPict="0">
                <anchor moveWithCells="1">
                  <from>
                    <xdr:col>1</xdr:col>
                    <xdr:colOff>38100</xdr:colOff>
                    <xdr:row>118</xdr:row>
                    <xdr:rowOff>0</xdr:rowOff>
                  </from>
                  <to>
                    <xdr:col>2</xdr:col>
                    <xdr:colOff>114300</xdr:colOff>
                    <xdr:row>119</xdr:row>
                    <xdr:rowOff>0</xdr:rowOff>
                  </to>
                </anchor>
              </controlPr>
            </control>
          </mc:Choice>
        </mc:AlternateContent>
        <mc:AlternateContent xmlns:mc="http://schemas.openxmlformats.org/markup-compatibility/2006">
          <mc:Choice Requires="x14">
            <control shapeId="178225" r:id="rId51" name="Check Box 49">
              <controlPr defaultSize="0" autoFill="0" autoLine="0" autoPict="0">
                <anchor moveWithCells="1">
                  <from>
                    <xdr:col>1</xdr:col>
                    <xdr:colOff>38100</xdr:colOff>
                    <xdr:row>118</xdr:row>
                    <xdr:rowOff>0</xdr:rowOff>
                  </from>
                  <to>
                    <xdr:col>2</xdr:col>
                    <xdr:colOff>114300</xdr:colOff>
                    <xdr:row>119</xdr:row>
                    <xdr:rowOff>0</xdr:rowOff>
                  </to>
                </anchor>
              </controlPr>
            </control>
          </mc:Choice>
        </mc:AlternateContent>
        <mc:AlternateContent xmlns:mc="http://schemas.openxmlformats.org/markup-compatibility/2006">
          <mc:Choice Requires="x14">
            <control shapeId="178226" r:id="rId52" name="Check Box 1">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227" r:id="rId53" name="Check Box 2">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228" r:id="rId54" name="Check Box 52">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229" r:id="rId55" name="Check Box 53">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230" r:id="rId56" name="Check Box 54">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231" r:id="rId57" name="Check Box 55">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232" r:id="rId58" name="Check Box 56">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233" r:id="rId59" name="Check Box 57">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234" r:id="rId60" name="Check Box 58">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235" r:id="rId61" name="Check Box 59">
              <controlPr defaultSize="0" autoFill="0" autoLine="0" autoPict="0">
                <anchor moveWithCells="1">
                  <from>
                    <xdr:col>88</xdr:col>
                    <xdr:colOff>0</xdr:colOff>
                    <xdr:row>118</xdr:row>
                    <xdr:rowOff>0</xdr:rowOff>
                  </from>
                  <to>
                    <xdr:col>89</xdr:col>
                    <xdr:colOff>76200</xdr:colOff>
                    <xdr:row>119</xdr:row>
                    <xdr:rowOff>0</xdr:rowOff>
                  </to>
                </anchor>
              </controlPr>
            </control>
          </mc:Choice>
        </mc:AlternateContent>
        <mc:AlternateContent xmlns:mc="http://schemas.openxmlformats.org/markup-compatibility/2006">
          <mc:Choice Requires="x14">
            <control shapeId="178236" r:id="rId62" name="Check Box 60">
              <controlPr defaultSize="0" autoFill="0" autoLine="0" autoPict="0">
                <anchor moveWithCells="1">
                  <from>
                    <xdr:col>88</xdr:col>
                    <xdr:colOff>0</xdr:colOff>
                    <xdr:row>118</xdr:row>
                    <xdr:rowOff>0</xdr:rowOff>
                  </from>
                  <to>
                    <xdr:col>89</xdr:col>
                    <xdr:colOff>76200</xdr:colOff>
                    <xdr:row>119</xdr:row>
                    <xdr:rowOff>0</xdr:rowOff>
                  </to>
                </anchor>
              </controlPr>
            </control>
          </mc:Choice>
        </mc:AlternateContent>
        <mc:AlternateContent xmlns:mc="http://schemas.openxmlformats.org/markup-compatibility/2006">
          <mc:Choice Requires="x14">
            <control shapeId="178237" r:id="rId63" name="Check Box 61">
              <controlPr defaultSize="0" autoFill="0" autoLine="0" autoPict="0">
                <anchor moveWithCells="1">
                  <from>
                    <xdr:col>88</xdr:col>
                    <xdr:colOff>0</xdr:colOff>
                    <xdr:row>118</xdr:row>
                    <xdr:rowOff>0</xdr:rowOff>
                  </from>
                  <to>
                    <xdr:col>89</xdr:col>
                    <xdr:colOff>76200</xdr:colOff>
                    <xdr:row>119</xdr:row>
                    <xdr:rowOff>0</xdr:rowOff>
                  </to>
                </anchor>
              </controlPr>
            </control>
          </mc:Choice>
        </mc:AlternateContent>
        <mc:AlternateContent xmlns:mc="http://schemas.openxmlformats.org/markup-compatibility/2006">
          <mc:Choice Requires="x14">
            <control shapeId="178238" r:id="rId64" name="Check Box 1">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239" r:id="rId65" name="Check Box 2">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240" r:id="rId66" name="Check Box 64">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241" r:id="rId67" name="Check Box 65">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242" r:id="rId68" name="Check Box 66">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243" r:id="rId69" name="Check Box 67">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244" r:id="rId70" name="Check Box 68">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245" r:id="rId71" name="Check Box 69">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246" r:id="rId72" name="Check Box 70">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247" r:id="rId73" name="Check Box 1">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248" r:id="rId74" name="Check Box 2">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249" r:id="rId75" name="Check Box 73">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250" r:id="rId76" name="Check Box 74">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251" r:id="rId77" name="Check Box 75">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252" r:id="rId78" name="Check Box 76">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253" r:id="rId79" name="Check Box 77">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254" r:id="rId80" name="Check Box 78">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255" r:id="rId81" name="Check Box 79">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256" r:id="rId82" name="Check Box 80">
              <controlPr defaultSize="0" autoFill="0" autoLine="0" autoPict="0">
                <anchor moveWithCells="1">
                  <from>
                    <xdr:col>88</xdr:col>
                    <xdr:colOff>0</xdr:colOff>
                    <xdr:row>118</xdr:row>
                    <xdr:rowOff>0</xdr:rowOff>
                  </from>
                  <to>
                    <xdr:col>89</xdr:col>
                    <xdr:colOff>76200</xdr:colOff>
                    <xdr:row>119</xdr:row>
                    <xdr:rowOff>0</xdr:rowOff>
                  </to>
                </anchor>
              </controlPr>
            </control>
          </mc:Choice>
        </mc:AlternateContent>
        <mc:AlternateContent xmlns:mc="http://schemas.openxmlformats.org/markup-compatibility/2006">
          <mc:Choice Requires="x14">
            <control shapeId="178257" r:id="rId83" name="Check Box 81">
              <controlPr defaultSize="0" autoFill="0" autoLine="0" autoPict="0">
                <anchor moveWithCells="1">
                  <from>
                    <xdr:col>88</xdr:col>
                    <xdr:colOff>0</xdr:colOff>
                    <xdr:row>118</xdr:row>
                    <xdr:rowOff>0</xdr:rowOff>
                  </from>
                  <to>
                    <xdr:col>89</xdr:col>
                    <xdr:colOff>76200</xdr:colOff>
                    <xdr:row>119</xdr:row>
                    <xdr:rowOff>0</xdr:rowOff>
                  </to>
                </anchor>
              </controlPr>
            </control>
          </mc:Choice>
        </mc:AlternateContent>
        <mc:AlternateContent xmlns:mc="http://schemas.openxmlformats.org/markup-compatibility/2006">
          <mc:Choice Requires="x14">
            <control shapeId="178258" r:id="rId84" name="Check Box 82">
              <controlPr defaultSize="0" autoFill="0" autoLine="0" autoPict="0">
                <anchor moveWithCells="1">
                  <from>
                    <xdr:col>88</xdr:col>
                    <xdr:colOff>0</xdr:colOff>
                    <xdr:row>118</xdr:row>
                    <xdr:rowOff>0</xdr:rowOff>
                  </from>
                  <to>
                    <xdr:col>89</xdr:col>
                    <xdr:colOff>76200</xdr:colOff>
                    <xdr:row>119</xdr:row>
                    <xdr:rowOff>0</xdr:rowOff>
                  </to>
                </anchor>
              </controlPr>
            </control>
          </mc:Choice>
        </mc:AlternateContent>
        <mc:AlternateContent xmlns:mc="http://schemas.openxmlformats.org/markup-compatibility/2006">
          <mc:Choice Requires="x14">
            <control shapeId="178259" r:id="rId85" name="Check Box 1">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260" r:id="rId86" name="Check Box 2">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261" r:id="rId87" name="Check Box 85">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262" r:id="rId88" name="Check Box 86">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263" r:id="rId89" name="Check Box 87">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264" r:id="rId90" name="Check Box 88">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265" r:id="rId91" name="Check Box 89">
              <controlPr defaultSize="0" autoFill="0" autoLine="0" autoPict="0">
                <anchor moveWithCells="1">
                  <from>
                    <xdr:col>88</xdr:col>
                    <xdr:colOff>0</xdr:colOff>
                    <xdr:row>31</xdr:row>
                    <xdr:rowOff>12700</xdr:rowOff>
                  </from>
                  <to>
                    <xdr:col>90</xdr:col>
                    <xdr:colOff>95250</xdr:colOff>
                    <xdr:row>31</xdr:row>
                    <xdr:rowOff>279400</xdr:rowOff>
                  </to>
                </anchor>
              </controlPr>
            </control>
          </mc:Choice>
        </mc:AlternateContent>
        <mc:AlternateContent xmlns:mc="http://schemas.openxmlformats.org/markup-compatibility/2006">
          <mc:Choice Requires="x14">
            <control shapeId="178266" r:id="rId92" name="Check Box 90">
              <controlPr defaultSize="0" autoFill="0" autoLine="0" autoPict="0">
                <anchor moveWithCells="1">
                  <from>
                    <xdr:col>88</xdr:col>
                    <xdr:colOff>0</xdr:colOff>
                    <xdr:row>31</xdr:row>
                    <xdr:rowOff>12700</xdr:rowOff>
                  </from>
                  <to>
                    <xdr:col>90</xdr:col>
                    <xdr:colOff>146050</xdr:colOff>
                    <xdr:row>31</xdr:row>
                    <xdr:rowOff>279400</xdr:rowOff>
                  </to>
                </anchor>
              </controlPr>
            </control>
          </mc:Choice>
        </mc:AlternateContent>
        <mc:AlternateContent xmlns:mc="http://schemas.openxmlformats.org/markup-compatibility/2006">
          <mc:Choice Requires="x14">
            <control shapeId="178267" r:id="rId93" name="Check Box 91">
              <controlPr defaultSize="0" autoFill="0" autoLine="0" autoPict="0">
                <anchor moveWithCells="1">
                  <from>
                    <xdr:col>88</xdr:col>
                    <xdr:colOff>0</xdr:colOff>
                    <xdr:row>36</xdr:row>
                    <xdr:rowOff>0</xdr:rowOff>
                  </from>
                  <to>
                    <xdr:col>89</xdr:col>
                    <xdr:colOff>76200</xdr:colOff>
                    <xdr:row>36</xdr:row>
                    <xdr:rowOff>190500</xdr:rowOff>
                  </to>
                </anchor>
              </controlPr>
            </control>
          </mc:Choice>
        </mc:AlternateContent>
        <mc:AlternateContent xmlns:mc="http://schemas.openxmlformats.org/markup-compatibility/2006">
          <mc:Choice Requires="x14">
            <control shapeId="178268" r:id="rId94" name="Check Box 92">
              <controlPr defaultSize="0" autoFill="0" autoLine="0" autoPict="0">
                <anchor moveWithCells="1">
                  <from>
                    <xdr:col>88</xdr:col>
                    <xdr:colOff>0</xdr:colOff>
                    <xdr:row>118</xdr:row>
                    <xdr:rowOff>0</xdr:rowOff>
                  </from>
                  <to>
                    <xdr:col>89</xdr:col>
                    <xdr:colOff>76200</xdr:colOff>
                    <xdr:row>119</xdr:row>
                    <xdr:rowOff>0</xdr:rowOff>
                  </to>
                </anchor>
              </controlPr>
            </control>
          </mc:Choice>
        </mc:AlternateContent>
        <mc:AlternateContent xmlns:mc="http://schemas.openxmlformats.org/markup-compatibility/2006">
          <mc:Choice Requires="x14">
            <control shapeId="178269" r:id="rId95" name="Check Box 93">
              <controlPr defaultSize="0" autoFill="0" autoLine="0" autoPict="0">
                <anchor moveWithCells="1">
                  <from>
                    <xdr:col>88</xdr:col>
                    <xdr:colOff>0</xdr:colOff>
                    <xdr:row>118</xdr:row>
                    <xdr:rowOff>0</xdr:rowOff>
                  </from>
                  <to>
                    <xdr:col>89</xdr:col>
                    <xdr:colOff>76200</xdr:colOff>
                    <xdr:row>119</xdr:row>
                    <xdr:rowOff>0</xdr:rowOff>
                  </to>
                </anchor>
              </controlPr>
            </control>
          </mc:Choice>
        </mc:AlternateContent>
        <mc:AlternateContent xmlns:mc="http://schemas.openxmlformats.org/markup-compatibility/2006">
          <mc:Choice Requires="x14">
            <control shapeId="178270" r:id="rId96" name="Check Box 94">
              <controlPr defaultSize="0" autoFill="0" autoLine="0" autoPict="0">
                <anchor moveWithCells="1">
                  <from>
                    <xdr:col>88</xdr:col>
                    <xdr:colOff>0</xdr:colOff>
                    <xdr:row>118</xdr:row>
                    <xdr:rowOff>0</xdr:rowOff>
                  </from>
                  <to>
                    <xdr:col>89</xdr:col>
                    <xdr:colOff>76200</xdr:colOff>
                    <xdr:row>119</xdr:row>
                    <xdr:rowOff>0</xdr:rowOff>
                  </to>
                </anchor>
              </controlPr>
            </control>
          </mc:Choice>
        </mc:AlternateContent>
        <mc:AlternateContent xmlns:mc="http://schemas.openxmlformats.org/markup-compatibility/2006">
          <mc:Choice Requires="x14">
            <control shapeId="178271" r:id="rId97" name="Check Box 1">
              <controlPr defaultSize="0" autoFill="0" autoLine="0" autoPict="0">
                <anchor moveWithCells="1">
                  <from>
                    <xdr:col>62</xdr:col>
                    <xdr:colOff>177800</xdr:colOff>
                    <xdr:row>31</xdr:row>
                    <xdr:rowOff>12700</xdr:rowOff>
                  </from>
                  <to>
                    <xdr:col>65</xdr:col>
                    <xdr:colOff>76200</xdr:colOff>
                    <xdr:row>31</xdr:row>
                    <xdr:rowOff>279400</xdr:rowOff>
                  </to>
                </anchor>
              </controlPr>
            </control>
          </mc:Choice>
        </mc:AlternateContent>
        <mc:AlternateContent xmlns:mc="http://schemas.openxmlformats.org/markup-compatibility/2006">
          <mc:Choice Requires="x14">
            <control shapeId="178272" r:id="rId98" name="Check Box 2">
              <controlPr defaultSize="0" autoFill="0" autoLine="0" autoPict="0">
                <anchor moveWithCells="1">
                  <from>
                    <xdr:col>65</xdr:col>
                    <xdr:colOff>120650</xdr:colOff>
                    <xdr:row>31</xdr:row>
                    <xdr:rowOff>12700</xdr:rowOff>
                  </from>
                  <to>
                    <xdr:col>68</xdr:col>
                    <xdr:colOff>50800</xdr:colOff>
                    <xdr:row>31</xdr:row>
                    <xdr:rowOff>279400</xdr:rowOff>
                  </to>
                </anchor>
              </controlPr>
            </control>
          </mc:Choice>
        </mc:AlternateContent>
        <mc:AlternateContent xmlns:mc="http://schemas.openxmlformats.org/markup-compatibility/2006">
          <mc:Choice Requires="x14">
            <control shapeId="178273" r:id="rId99" name="Check Box 97">
              <controlPr defaultSize="0" autoFill="0" autoLine="0" autoPict="0">
                <anchor moveWithCells="1">
                  <from>
                    <xdr:col>45</xdr:col>
                    <xdr:colOff>38100</xdr:colOff>
                    <xdr:row>36</xdr:row>
                    <xdr:rowOff>0</xdr:rowOff>
                  </from>
                  <to>
                    <xdr:col>46</xdr:col>
                    <xdr:colOff>114300</xdr:colOff>
                    <xdr:row>36</xdr:row>
                    <xdr:rowOff>190500</xdr:rowOff>
                  </to>
                </anchor>
              </controlPr>
            </control>
          </mc:Choice>
        </mc:AlternateContent>
        <mc:AlternateContent xmlns:mc="http://schemas.openxmlformats.org/markup-compatibility/2006">
          <mc:Choice Requires="x14">
            <control shapeId="178274" r:id="rId100" name="Check Box 98">
              <controlPr defaultSize="0" autoFill="0" autoLine="0" autoPict="0">
                <anchor moveWithCells="1">
                  <from>
                    <xdr:col>62</xdr:col>
                    <xdr:colOff>177800</xdr:colOff>
                    <xdr:row>31</xdr:row>
                    <xdr:rowOff>12700</xdr:rowOff>
                  </from>
                  <to>
                    <xdr:col>65</xdr:col>
                    <xdr:colOff>76200</xdr:colOff>
                    <xdr:row>31</xdr:row>
                    <xdr:rowOff>279400</xdr:rowOff>
                  </to>
                </anchor>
              </controlPr>
            </control>
          </mc:Choice>
        </mc:AlternateContent>
        <mc:AlternateContent xmlns:mc="http://schemas.openxmlformats.org/markup-compatibility/2006">
          <mc:Choice Requires="x14">
            <control shapeId="178275" r:id="rId101" name="Check Box 99">
              <controlPr defaultSize="0" autoFill="0" autoLine="0" autoPict="0">
                <anchor moveWithCells="1">
                  <from>
                    <xdr:col>65</xdr:col>
                    <xdr:colOff>120650</xdr:colOff>
                    <xdr:row>31</xdr:row>
                    <xdr:rowOff>12700</xdr:rowOff>
                  </from>
                  <to>
                    <xdr:col>68</xdr:col>
                    <xdr:colOff>50800</xdr:colOff>
                    <xdr:row>31</xdr:row>
                    <xdr:rowOff>279400</xdr:rowOff>
                  </to>
                </anchor>
              </controlPr>
            </control>
          </mc:Choice>
        </mc:AlternateContent>
        <mc:AlternateContent xmlns:mc="http://schemas.openxmlformats.org/markup-compatibility/2006">
          <mc:Choice Requires="x14">
            <control shapeId="178276" r:id="rId102" name="Check Box 100">
              <controlPr defaultSize="0" autoFill="0" autoLine="0" autoPict="0">
                <anchor moveWithCells="1">
                  <from>
                    <xdr:col>45</xdr:col>
                    <xdr:colOff>38100</xdr:colOff>
                    <xdr:row>36</xdr:row>
                    <xdr:rowOff>0</xdr:rowOff>
                  </from>
                  <to>
                    <xdr:col>46</xdr:col>
                    <xdr:colOff>114300</xdr:colOff>
                    <xdr:row>36</xdr:row>
                    <xdr:rowOff>190500</xdr:rowOff>
                  </to>
                </anchor>
              </controlPr>
            </control>
          </mc:Choice>
        </mc:AlternateContent>
        <mc:AlternateContent xmlns:mc="http://schemas.openxmlformats.org/markup-compatibility/2006">
          <mc:Choice Requires="x14">
            <control shapeId="178277" r:id="rId103" name="Check Box 101">
              <controlPr defaultSize="0" autoFill="0" autoLine="0" autoPict="0">
                <anchor moveWithCells="1">
                  <from>
                    <xdr:col>62</xdr:col>
                    <xdr:colOff>177800</xdr:colOff>
                    <xdr:row>31</xdr:row>
                    <xdr:rowOff>12700</xdr:rowOff>
                  </from>
                  <to>
                    <xdr:col>65</xdr:col>
                    <xdr:colOff>76200</xdr:colOff>
                    <xdr:row>31</xdr:row>
                    <xdr:rowOff>279400</xdr:rowOff>
                  </to>
                </anchor>
              </controlPr>
            </control>
          </mc:Choice>
        </mc:AlternateContent>
        <mc:AlternateContent xmlns:mc="http://schemas.openxmlformats.org/markup-compatibility/2006">
          <mc:Choice Requires="x14">
            <control shapeId="178278" r:id="rId104" name="Check Box 102">
              <controlPr defaultSize="0" autoFill="0" autoLine="0" autoPict="0">
                <anchor moveWithCells="1">
                  <from>
                    <xdr:col>65</xdr:col>
                    <xdr:colOff>120650</xdr:colOff>
                    <xdr:row>31</xdr:row>
                    <xdr:rowOff>12700</xdr:rowOff>
                  </from>
                  <to>
                    <xdr:col>68</xdr:col>
                    <xdr:colOff>50800</xdr:colOff>
                    <xdr:row>31</xdr:row>
                    <xdr:rowOff>279400</xdr:rowOff>
                  </to>
                </anchor>
              </controlPr>
            </control>
          </mc:Choice>
        </mc:AlternateContent>
        <mc:AlternateContent xmlns:mc="http://schemas.openxmlformats.org/markup-compatibility/2006">
          <mc:Choice Requires="x14">
            <control shapeId="178279" r:id="rId105" name="Check Box 103">
              <controlPr defaultSize="0" autoFill="0" autoLine="0" autoPict="0">
                <anchor moveWithCells="1">
                  <from>
                    <xdr:col>45</xdr:col>
                    <xdr:colOff>38100</xdr:colOff>
                    <xdr:row>36</xdr:row>
                    <xdr:rowOff>0</xdr:rowOff>
                  </from>
                  <to>
                    <xdr:col>46</xdr:col>
                    <xdr:colOff>114300</xdr:colOff>
                    <xdr:row>36</xdr:row>
                    <xdr:rowOff>190500</xdr:rowOff>
                  </to>
                </anchor>
              </controlPr>
            </control>
          </mc:Choice>
        </mc:AlternateContent>
        <mc:AlternateContent xmlns:mc="http://schemas.openxmlformats.org/markup-compatibility/2006">
          <mc:Choice Requires="x14">
            <control shapeId="178280" r:id="rId106" name="Check Box 104">
              <controlPr defaultSize="0" autoFill="0" autoLine="0" autoPict="0">
                <anchor moveWithCells="1">
                  <from>
                    <xdr:col>45</xdr:col>
                    <xdr:colOff>38100</xdr:colOff>
                    <xdr:row>118</xdr:row>
                    <xdr:rowOff>0</xdr:rowOff>
                  </from>
                  <to>
                    <xdr:col>46</xdr:col>
                    <xdr:colOff>114300</xdr:colOff>
                    <xdr:row>119</xdr:row>
                    <xdr:rowOff>0</xdr:rowOff>
                  </to>
                </anchor>
              </controlPr>
            </control>
          </mc:Choice>
        </mc:AlternateContent>
        <mc:AlternateContent xmlns:mc="http://schemas.openxmlformats.org/markup-compatibility/2006">
          <mc:Choice Requires="x14">
            <control shapeId="178281" r:id="rId107" name="Check Box 105">
              <controlPr defaultSize="0" autoFill="0" autoLine="0" autoPict="0">
                <anchor moveWithCells="1">
                  <from>
                    <xdr:col>45</xdr:col>
                    <xdr:colOff>38100</xdr:colOff>
                    <xdr:row>118</xdr:row>
                    <xdr:rowOff>0</xdr:rowOff>
                  </from>
                  <to>
                    <xdr:col>46</xdr:col>
                    <xdr:colOff>114300</xdr:colOff>
                    <xdr:row>119</xdr:row>
                    <xdr:rowOff>0</xdr:rowOff>
                  </to>
                </anchor>
              </controlPr>
            </control>
          </mc:Choice>
        </mc:AlternateContent>
        <mc:AlternateContent xmlns:mc="http://schemas.openxmlformats.org/markup-compatibility/2006">
          <mc:Choice Requires="x14">
            <control shapeId="178282" r:id="rId108" name="Check Box 106">
              <controlPr defaultSize="0" autoFill="0" autoLine="0" autoPict="0">
                <anchor moveWithCells="1">
                  <from>
                    <xdr:col>45</xdr:col>
                    <xdr:colOff>38100</xdr:colOff>
                    <xdr:row>118</xdr:row>
                    <xdr:rowOff>0</xdr:rowOff>
                  </from>
                  <to>
                    <xdr:col>46</xdr:col>
                    <xdr:colOff>114300</xdr:colOff>
                    <xdr:row>119</xdr:row>
                    <xdr:rowOff>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4" tint="0.79998168889431442"/>
  </sheetPr>
  <dimension ref="A1:CQ35"/>
  <sheetViews>
    <sheetView showZeros="0" view="pageBreakPreview" topLeftCell="A7" zoomScaleNormal="100" zoomScaleSheetLayoutView="100" workbookViewId="0">
      <selection activeCell="O22" sqref="O22:AP25"/>
    </sheetView>
  </sheetViews>
  <sheetFormatPr defaultColWidth="2.08203125" defaultRowHeight="15" customHeight="1"/>
  <cols>
    <col min="1" max="23" width="2.08203125" style="28"/>
    <col min="24" max="25" width="2.4140625" style="28" customWidth="1"/>
    <col min="26" max="37" width="2.08203125" style="28"/>
    <col min="38" max="44" width="2.08203125" style="26"/>
    <col min="45" max="45" width="6.83203125" style="315" customWidth="1"/>
    <col min="46" max="16384" width="2.08203125" style="28"/>
  </cols>
  <sheetData>
    <row r="1" spans="1:95" ht="15" customHeight="1">
      <c r="A1" s="39" t="s">
        <v>430</v>
      </c>
    </row>
    <row r="2" spans="1:95" ht="15" customHeight="1">
      <c r="AI2" s="41"/>
      <c r="AJ2" s="41"/>
      <c r="AK2" s="41"/>
      <c r="AO2" s="41"/>
      <c r="AS2" s="483"/>
    </row>
    <row r="3" spans="1:95" ht="15" customHeight="1">
      <c r="AE3" s="1381"/>
      <c r="AF3" s="1381"/>
      <c r="AG3" s="1381"/>
      <c r="AH3" s="1381"/>
      <c r="AI3" s="1381"/>
      <c r="AJ3" s="26" t="s">
        <v>8</v>
      </c>
      <c r="AK3" s="1380"/>
      <c r="AL3" s="1380"/>
      <c r="AM3" s="26" t="s">
        <v>9</v>
      </c>
      <c r="AN3" s="1380"/>
      <c r="AO3" s="1380"/>
      <c r="AP3" s="26" t="s">
        <v>10</v>
      </c>
      <c r="AS3" s="316" t="s">
        <v>840</v>
      </c>
    </row>
    <row r="4" spans="1:95" s="13" customFormat="1" ht="15" customHeight="1">
      <c r="B4" s="23" t="s">
        <v>4</v>
      </c>
      <c r="V4" s="13" t="s">
        <v>459</v>
      </c>
      <c r="Z4" s="22"/>
      <c r="AA4" s="22"/>
      <c r="AO4" s="22"/>
      <c r="AP4" s="16"/>
      <c r="AS4" s="214"/>
      <c r="AY4" s="23"/>
      <c r="BZ4" s="22"/>
      <c r="CA4" s="22"/>
      <c r="CO4" s="22"/>
      <c r="CP4" s="16"/>
    </row>
    <row r="5" spans="1:95" s="13" customFormat="1" ht="15" customHeight="1">
      <c r="B5" s="13" t="s">
        <v>5</v>
      </c>
      <c r="AB5" s="16"/>
      <c r="AC5" s="16"/>
      <c r="AD5" s="16"/>
      <c r="AE5" s="16"/>
      <c r="AF5" s="16"/>
      <c r="AG5" s="16"/>
      <c r="AH5" s="16"/>
      <c r="AI5" s="16"/>
      <c r="AJ5" s="16"/>
      <c r="AK5" s="16"/>
      <c r="AL5" s="16"/>
      <c r="AM5" s="16"/>
      <c r="AN5" s="16"/>
      <c r="AO5" s="16"/>
      <c r="AP5" s="16"/>
      <c r="AS5" s="214"/>
      <c r="AT5" s="28" t="s">
        <v>11</v>
      </c>
      <c r="CB5" s="16"/>
      <c r="CC5" s="16"/>
      <c r="CD5" s="16"/>
      <c r="CE5" s="16"/>
      <c r="CF5" s="16"/>
      <c r="CG5" s="16"/>
      <c r="CH5" s="16"/>
      <c r="CI5" s="16"/>
      <c r="CJ5" s="16"/>
      <c r="CK5" s="16"/>
      <c r="CL5" s="16"/>
      <c r="CM5" s="16"/>
      <c r="CN5" s="16"/>
      <c r="CO5" s="16"/>
      <c r="CP5" s="16"/>
    </row>
    <row r="6" spans="1:95" s="13" customFormat="1" ht="15" customHeight="1">
      <c r="R6" s="23" t="s">
        <v>457</v>
      </c>
      <c r="T6" s="23"/>
      <c r="U6" s="23"/>
      <c r="V6" s="23"/>
      <c r="W6" s="23"/>
      <c r="AC6" s="16"/>
      <c r="AD6" s="16"/>
      <c r="AE6" s="16"/>
      <c r="AF6" s="16"/>
      <c r="AG6" s="16"/>
      <c r="AH6" s="16"/>
      <c r="AI6" s="16"/>
      <c r="AJ6" s="16"/>
      <c r="AK6" s="16"/>
      <c r="AL6" s="16"/>
      <c r="AM6" s="16"/>
      <c r="AN6" s="16"/>
      <c r="AO6" s="16"/>
      <c r="AS6" s="214"/>
      <c r="BJ6" s="23"/>
      <c r="BL6" s="23"/>
      <c r="BM6" s="23"/>
      <c r="BN6" s="23"/>
      <c r="BO6" s="23"/>
      <c r="BP6" s="23"/>
      <c r="BT6" s="16"/>
      <c r="BU6" s="16"/>
      <c r="BV6" s="16"/>
      <c r="BW6" s="16"/>
      <c r="BX6" s="16"/>
      <c r="BY6" s="16"/>
      <c r="BZ6" s="16"/>
      <c r="CA6" s="16"/>
      <c r="CB6" s="16"/>
      <c r="CC6" s="16"/>
      <c r="CD6" s="16"/>
      <c r="CE6" s="16"/>
      <c r="CF6" s="16"/>
      <c r="CG6" s="16"/>
      <c r="CH6" s="16"/>
    </row>
    <row r="7" spans="1:95" s="13" customFormat="1" ht="25" customHeight="1">
      <c r="Q7" s="15"/>
      <c r="R7" s="970" t="s">
        <v>91</v>
      </c>
      <c r="S7" s="970"/>
      <c r="T7" s="970"/>
      <c r="U7" s="970"/>
      <c r="V7" s="970"/>
      <c r="W7" s="988" t="str">
        <f>IF('情報入力シート①（全体）'!$E$17="","",'情報入力シート①（全体）'!$E$17)</f>
        <v/>
      </c>
      <c r="X7" s="988"/>
      <c r="Y7" s="988"/>
      <c r="Z7" s="988"/>
      <c r="AA7" s="988"/>
      <c r="AB7" s="988" t="str">
        <f>IF('情報入力シート①（全体）'!$E$18="","",'情報入力シート①（全体）'!$E$18)</f>
        <v/>
      </c>
      <c r="AC7" s="988"/>
      <c r="AD7" s="988"/>
      <c r="AE7" s="988"/>
      <c r="AF7" s="988"/>
      <c r="AG7" s="988"/>
      <c r="AH7" s="988"/>
      <c r="AI7" s="988"/>
      <c r="AJ7" s="988"/>
      <c r="AK7" s="988"/>
      <c r="AL7" s="988"/>
      <c r="AM7" s="988"/>
      <c r="AN7" s="988"/>
      <c r="AO7" s="988"/>
      <c r="AP7" s="988"/>
      <c r="AS7" s="316" t="s">
        <v>762</v>
      </c>
      <c r="BJ7" s="1376"/>
      <c r="BK7" s="1376"/>
      <c r="BL7" s="1376"/>
      <c r="BM7" s="1376"/>
      <c r="BN7" s="1376"/>
      <c r="BO7" s="1376"/>
      <c r="BP7" s="1376"/>
      <c r="BQ7" s="1377"/>
      <c r="BR7" s="1377"/>
      <c r="BS7" s="1377"/>
      <c r="BT7" s="1377"/>
      <c r="BU7" s="1377"/>
      <c r="BV7" s="1377"/>
      <c r="BW7" s="1377"/>
      <c r="BX7" s="1377"/>
      <c r="BY7" s="1377"/>
      <c r="BZ7" s="1377"/>
      <c r="CA7" s="1377"/>
      <c r="CB7" s="1377"/>
      <c r="CC7" s="1377"/>
      <c r="CD7" s="1377"/>
      <c r="CE7" s="1377"/>
      <c r="CF7" s="1377"/>
      <c r="CG7" s="1377"/>
      <c r="CH7" s="16"/>
    </row>
    <row r="8" spans="1:95" s="13" customFormat="1" ht="24" customHeight="1">
      <c r="Q8" s="15"/>
      <c r="R8" s="969" t="s">
        <v>534</v>
      </c>
      <c r="S8" s="969"/>
      <c r="T8" s="969"/>
      <c r="U8" s="969"/>
      <c r="V8" s="969"/>
      <c r="W8" s="964" t="str">
        <f>IF('情報入力シート①（全体）'!$E$15="","",'情報入力シート①（全体）'!$E$15)</f>
        <v/>
      </c>
      <c r="X8" s="964"/>
      <c r="Y8" s="964"/>
      <c r="Z8" s="964"/>
      <c r="AA8" s="964"/>
      <c r="AB8" s="964"/>
      <c r="AC8" s="964"/>
      <c r="AD8" s="964"/>
      <c r="AE8" s="964"/>
      <c r="AF8" s="964"/>
      <c r="AG8" s="964"/>
      <c r="AH8" s="964"/>
      <c r="AI8" s="964"/>
      <c r="AJ8" s="964"/>
      <c r="AK8" s="964"/>
      <c r="AL8" s="964"/>
      <c r="AM8" s="964"/>
      <c r="AN8" s="964"/>
      <c r="AO8" s="964"/>
      <c r="AP8" s="964"/>
      <c r="AS8" s="214"/>
      <c r="BJ8" s="1376"/>
      <c r="BK8" s="1376"/>
      <c r="BL8" s="1376"/>
      <c r="BM8" s="1376"/>
      <c r="BN8" s="1376"/>
      <c r="BO8" s="1376"/>
      <c r="BP8" s="1376"/>
      <c r="BQ8" s="1378"/>
      <c r="BR8" s="1378"/>
      <c r="BS8" s="1378"/>
      <c r="BT8" s="1378"/>
      <c r="BU8" s="1378"/>
      <c r="BV8" s="1378"/>
      <c r="BW8" s="1378"/>
      <c r="BX8" s="1378"/>
      <c r="BY8" s="1378"/>
      <c r="BZ8" s="1378"/>
      <c r="CA8" s="1378"/>
      <c r="CB8" s="1378"/>
      <c r="CC8" s="1378"/>
      <c r="CD8" s="1378"/>
      <c r="CE8" s="1378"/>
      <c r="CF8" s="1378"/>
      <c r="CG8" s="1378"/>
      <c r="CH8" s="16"/>
    </row>
    <row r="9" spans="1:95" s="13" customFormat="1" ht="34" customHeight="1">
      <c r="Q9" s="15"/>
      <c r="R9" s="971" t="s">
        <v>611</v>
      </c>
      <c r="S9" s="971"/>
      <c r="T9" s="971"/>
      <c r="U9" s="971"/>
      <c r="V9" s="971"/>
      <c r="W9" s="964" t="str">
        <f>IF('情報入力シート①（全体）'!E19="","",'情報入力シート①（全体）'!E19)</f>
        <v/>
      </c>
      <c r="X9" s="964"/>
      <c r="Y9" s="964"/>
      <c r="Z9" s="964"/>
      <c r="AA9" s="964"/>
      <c r="AB9" s="964"/>
      <c r="AC9" s="964" t="str">
        <f>IF('情報入力シート①（全体）'!E21="","",'情報入力シート①（全体）'!E21)</f>
        <v/>
      </c>
      <c r="AD9" s="964"/>
      <c r="AE9" s="964"/>
      <c r="AF9" s="964"/>
      <c r="AG9" s="964"/>
      <c r="AH9" s="964"/>
      <c r="AI9" s="964"/>
      <c r="AJ9" s="964"/>
      <c r="AK9" s="964"/>
      <c r="AL9" s="964"/>
      <c r="AM9" s="964"/>
      <c r="AN9" s="964"/>
      <c r="AO9" s="964"/>
      <c r="AP9" s="964"/>
      <c r="AS9" s="214"/>
      <c r="BJ9" s="21"/>
      <c r="BK9" s="21"/>
      <c r="BL9" s="21"/>
      <c r="BM9" s="21"/>
      <c r="BN9" s="21"/>
      <c r="BO9" s="21"/>
      <c r="BP9" s="21"/>
      <c r="BQ9" s="19"/>
      <c r="BR9" s="19"/>
      <c r="BS9" s="19"/>
      <c r="BT9" s="19"/>
      <c r="BU9" s="19"/>
      <c r="BV9" s="19"/>
      <c r="BW9" s="19"/>
      <c r="BX9" s="19"/>
      <c r="BY9" s="19"/>
      <c r="BZ9" s="19"/>
      <c r="CA9" s="19"/>
      <c r="CB9" s="19"/>
      <c r="CC9" s="19"/>
      <c r="CD9" s="19"/>
      <c r="CE9" s="19"/>
      <c r="CF9" s="19"/>
      <c r="CG9" s="19"/>
      <c r="CH9" s="16"/>
    </row>
    <row r="10" spans="1:95" ht="15" customHeight="1">
      <c r="U10" s="45"/>
      <c r="V10" s="45"/>
      <c r="W10" s="45"/>
      <c r="X10" s="45"/>
      <c r="Y10" s="46"/>
      <c r="Z10" s="46"/>
      <c r="AA10" s="46"/>
      <c r="AB10" s="46"/>
      <c r="AC10" s="46"/>
      <c r="AD10" s="46"/>
      <c r="AE10" s="46"/>
      <c r="AF10" s="46"/>
      <c r="AG10" s="46"/>
      <c r="AH10" s="46"/>
      <c r="AI10" s="46"/>
      <c r="AJ10" s="46"/>
      <c r="AK10" s="46"/>
      <c r="AL10" s="46"/>
      <c r="AM10" s="46"/>
      <c r="AN10" s="46"/>
      <c r="AO10" s="46"/>
      <c r="AT10" s="47"/>
      <c r="AU10" s="47"/>
      <c r="AV10" s="47"/>
      <c r="AW10" s="47"/>
      <c r="AX10" s="47"/>
    </row>
    <row r="11" spans="1:95" s="13" customFormat="1" ht="30" customHeight="1">
      <c r="B11" s="976" t="s">
        <v>519</v>
      </c>
      <c r="C11" s="976"/>
      <c r="D11" s="976"/>
      <c r="E11" s="976"/>
      <c r="F11" s="976"/>
      <c r="G11" s="976"/>
      <c r="H11" s="976"/>
      <c r="I11" s="976"/>
      <c r="J11" s="976"/>
      <c r="K11" s="976"/>
      <c r="L11" s="976"/>
      <c r="M11" s="976"/>
      <c r="N11" s="976"/>
      <c r="O11" s="976"/>
      <c r="P11" s="976"/>
      <c r="Q11" s="976"/>
      <c r="R11" s="976"/>
      <c r="S11" s="976"/>
      <c r="T11" s="976"/>
      <c r="U11" s="976"/>
      <c r="V11" s="976"/>
      <c r="W11" s="976"/>
      <c r="X11" s="976"/>
      <c r="Y11" s="976"/>
      <c r="Z11" s="976"/>
      <c r="AA11" s="976"/>
      <c r="AB11" s="976"/>
      <c r="AC11" s="976"/>
      <c r="AD11" s="976"/>
      <c r="AE11" s="976"/>
      <c r="AF11" s="976"/>
      <c r="AG11" s="976"/>
      <c r="AH11" s="976"/>
      <c r="AI11" s="976"/>
      <c r="AJ11" s="976"/>
      <c r="AK11" s="976"/>
      <c r="AL11" s="976"/>
      <c r="AM11" s="976"/>
      <c r="AN11" s="976"/>
      <c r="AO11" s="976"/>
      <c r="AP11" s="976"/>
      <c r="AQ11" s="16"/>
      <c r="AS11" s="214"/>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c r="CQ11" s="16"/>
    </row>
    <row r="12" spans="1:95" ht="30" customHeight="1">
      <c r="B12" s="976" t="s">
        <v>431</v>
      </c>
      <c r="C12" s="976"/>
      <c r="D12" s="976"/>
      <c r="E12" s="976"/>
      <c r="F12" s="976"/>
      <c r="G12" s="976"/>
      <c r="H12" s="976"/>
      <c r="I12" s="976"/>
      <c r="J12" s="976"/>
      <c r="K12" s="976"/>
      <c r="L12" s="976"/>
      <c r="M12" s="976"/>
      <c r="N12" s="976"/>
      <c r="O12" s="976"/>
      <c r="P12" s="976"/>
      <c r="Q12" s="976"/>
      <c r="R12" s="976"/>
      <c r="S12" s="976"/>
      <c r="T12" s="976"/>
      <c r="U12" s="976"/>
      <c r="V12" s="976"/>
      <c r="W12" s="976"/>
      <c r="X12" s="976"/>
      <c r="Y12" s="976"/>
      <c r="Z12" s="976"/>
      <c r="AA12" s="976"/>
      <c r="AB12" s="976"/>
      <c r="AC12" s="976"/>
      <c r="AD12" s="976"/>
      <c r="AE12" s="976"/>
      <c r="AF12" s="976"/>
      <c r="AG12" s="976"/>
      <c r="AH12" s="976"/>
      <c r="AI12" s="976"/>
      <c r="AJ12" s="976"/>
      <c r="AK12" s="976"/>
      <c r="AL12" s="976"/>
      <c r="AM12" s="976"/>
      <c r="AN12" s="976"/>
      <c r="AO12" s="976"/>
      <c r="AP12" s="976"/>
      <c r="AT12" s="47"/>
      <c r="AU12" s="47"/>
      <c r="AV12" s="47"/>
      <c r="AW12" s="47"/>
      <c r="AX12" s="47"/>
    </row>
    <row r="13" spans="1:95" ht="15" customHeight="1">
      <c r="B13" s="49"/>
      <c r="C13" s="49"/>
      <c r="D13" s="49"/>
      <c r="E13" s="49"/>
      <c r="F13" s="49"/>
      <c r="G13" s="49"/>
      <c r="H13" s="49"/>
      <c r="I13" s="49"/>
      <c r="J13" s="49"/>
      <c r="K13" s="49"/>
      <c r="L13" s="49"/>
      <c r="Q13" s="49"/>
      <c r="U13" s="49"/>
      <c r="V13" s="49"/>
      <c r="W13" s="49"/>
      <c r="X13" s="49"/>
      <c r="Y13" s="49"/>
      <c r="Z13" s="49"/>
      <c r="AA13" s="49"/>
      <c r="AB13" s="49"/>
      <c r="AC13" s="49"/>
      <c r="AD13" s="49"/>
      <c r="AE13" s="49"/>
      <c r="AF13" s="49"/>
      <c r="AG13" s="49"/>
      <c r="AH13" s="49"/>
      <c r="AI13" s="49"/>
      <c r="AJ13" s="49"/>
      <c r="AK13" s="49"/>
      <c r="AL13" s="49"/>
      <c r="AM13" s="49"/>
      <c r="AN13" s="49"/>
      <c r="AO13" s="49"/>
      <c r="AP13" s="49"/>
    </row>
    <row r="14" spans="1:95" ht="18" customHeight="1">
      <c r="C14" s="1327" t="str">
        <f>IF(交付決定後入力シート!$C$29="","令和　年　月　　日",交付決定後入力シート!$C$29)</f>
        <v>令和　年　月　　日</v>
      </c>
      <c r="D14" s="1327"/>
      <c r="E14" s="1327"/>
      <c r="F14" s="1327"/>
      <c r="G14" s="1327"/>
      <c r="H14" s="1327"/>
      <c r="I14" s="1327"/>
      <c r="J14" s="1327"/>
      <c r="K14" s="1327"/>
      <c r="L14" s="1328" t="s">
        <v>12</v>
      </c>
      <c r="M14" s="1328"/>
      <c r="N14" s="1329" t="str">
        <f>IF(交付決定後入力シート!$I$8="","",交付決定後入力シート!$I$8)</f>
        <v/>
      </c>
      <c r="O14" s="1329"/>
      <c r="P14" s="1330" t="s">
        <v>472</v>
      </c>
      <c r="Q14" s="1330"/>
      <c r="R14" s="1330"/>
      <c r="S14" s="1330"/>
      <c r="T14" s="1330"/>
      <c r="U14" s="1330"/>
      <c r="V14" s="1329" t="str">
        <f>IF(交付決定後入力シート!$L$8="","",交付決定後入力シート!$L$8)</f>
        <v/>
      </c>
      <c r="W14" s="1329"/>
      <c r="X14" s="1329"/>
      <c r="Y14" s="28" t="s">
        <v>615</v>
      </c>
      <c r="AL14" s="28"/>
      <c r="AM14" s="28"/>
      <c r="AN14" s="28"/>
      <c r="AO14" s="28"/>
      <c r="AP14" s="28"/>
      <c r="AS14" s="316" t="s">
        <v>761</v>
      </c>
    </row>
    <row r="15" spans="1:95" ht="18" customHeight="1">
      <c r="B15" s="1379" t="s">
        <v>721</v>
      </c>
      <c r="C15" s="1379"/>
      <c r="D15" s="1379"/>
      <c r="E15" s="1379"/>
      <c r="F15" s="1379"/>
      <c r="G15" s="1379"/>
      <c r="H15" s="1379"/>
      <c r="I15" s="1379"/>
      <c r="J15" s="1379"/>
      <c r="K15" s="1379"/>
      <c r="L15" s="1379"/>
      <c r="M15" s="1379"/>
      <c r="N15" s="1379"/>
      <c r="O15" s="1379"/>
      <c r="P15" s="1379"/>
      <c r="Q15" s="1379"/>
      <c r="R15" s="1379"/>
      <c r="S15" s="1379"/>
      <c r="T15" s="1379"/>
      <c r="U15" s="1379"/>
      <c r="V15" s="1379"/>
      <c r="W15" s="1379"/>
      <c r="X15" s="1379"/>
      <c r="Y15" s="1379"/>
      <c r="Z15" s="1379"/>
      <c r="AA15" s="1379"/>
      <c r="AB15" s="1379"/>
      <c r="AC15" s="1379"/>
      <c r="AD15" s="1379"/>
      <c r="AE15" s="1379"/>
      <c r="AF15" s="1379"/>
      <c r="AG15" s="1379"/>
      <c r="AH15" s="1379"/>
      <c r="AI15" s="1379"/>
      <c r="AJ15" s="1379"/>
      <c r="AK15" s="1379"/>
      <c r="AL15" s="1379"/>
      <c r="AM15" s="1379"/>
      <c r="AN15" s="1379"/>
      <c r="AO15" s="1379"/>
      <c r="AP15" s="1379"/>
    </row>
    <row r="16" spans="1:95" ht="18" customHeight="1">
      <c r="B16" s="1379"/>
      <c r="C16" s="1379"/>
      <c r="D16" s="1379"/>
      <c r="E16" s="1379"/>
      <c r="F16" s="1379"/>
      <c r="G16" s="1379"/>
      <c r="H16" s="1379"/>
      <c r="I16" s="1379"/>
      <c r="J16" s="1379"/>
      <c r="K16" s="1379"/>
      <c r="L16" s="1379"/>
      <c r="M16" s="1379"/>
      <c r="N16" s="1379"/>
      <c r="O16" s="1379"/>
      <c r="P16" s="1379"/>
      <c r="Q16" s="1379"/>
      <c r="R16" s="1379"/>
      <c r="S16" s="1379"/>
      <c r="T16" s="1379"/>
      <c r="U16" s="1379"/>
      <c r="V16" s="1379"/>
      <c r="W16" s="1379"/>
      <c r="X16" s="1379"/>
      <c r="Y16" s="1379"/>
      <c r="Z16" s="1379"/>
      <c r="AA16" s="1379"/>
      <c r="AB16" s="1379"/>
      <c r="AC16" s="1379"/>
      <c r="AD16" s="1379"/>
      <c r="AE16" s="1379"/>
      <c r="AF16" s="1379"/>
      <c r="AG16" s="1379"/>
      <c r="AH16" s="1379"/>
      <c r="AI16" s="1379"/>
      <c r="AJ16" s="1379"/>
      <c r="AK16" s="1379"/>
      <c r="AL16" s="1379"/>
      <c r="AM16" s="1379"/>
      <c r="AN16" s="1379"/>
      <c r="AO16" s="1379"/>
      <c r="AP16" s="1379"/>
    </row>
    <row r="17" spans="2:45" ht="15" customHeight="1">
      <c r="B17" s="57"/>
      <c r="C17" s="57"/>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row>
    <row r="18" spans="2:45" ht="15" customHeight="1">
      <c r="D18" s="1332" t="s">
        <v>13</v>
      </c>
      <c r="E18" s="1332"/>
      <c r="F18" s="1332"/>
      <c r="G18" s="1332"/>
      <c r="H18" s="1332"/>
      <c r="I18" s="1332"/>
      <c r="J18" s="1332"/>
      <c r="K18" s="1332"/>
      <c r="L18" s="1332"/>
      <c r="M18" s="1332"/>
      <c r="N18" s="1332"/>
      <c r="O18" s="1332"/>
      <c r="P18" s="1332"/>
      <c r="Q18" s="1332"/>
      <c r="R18" s="1332"/>
      <c r="S18" s="1332"/>
      <c r="T18" s="1332"/>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row>
    <row r="19" spans="2:45" ht="15" customHeight="1">
      <c r="D19" s="51"/>
      <c r="E19" s="51"/>
      <c r="F19" s="51"/>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c r="AM19" s="51"/>
      <c r="AN19" s="51"/>
      <c r="AO19" s="51"/>
    </row>
    <row r="20" spans="2:45" ht="20" customHeight="1">
      <c r="B20" s="1385" t="s">
        <v>50</v>
      </c>
      <c r="C20" s="1386"/>
      <c r="D20" s="1386"/>
      <c r="E20" s="1386"/>
      <c r="F20" s="1386"/>
      <c r="G20" s="1386"/>
      <c r="H20" s="1386"/>
      <c r="I20" s="1386"/>
      <c r="J20" s="1386"/>
      <c r="K20" s="1386"/>
      <c r="L20" s="1386"/>
      <c r="M20" s="1386"/>
      <c r="N20" s="1387"/>
      <c r="O20" s="1403" t="str">
        <f>IF(交付決定後入力シート!$C$26="","",交付決定後入力シート!$C$26)</f>
        <v/>
      </c>
      <c r="P20" s="1404"/>
      <c r="Q20" s="1404"/>
      <c r="R20" s="1404"/>
      <c r="S20" s="1404"/>
      <c r="T20" s="1404"/>
      <c r="U20" s="1404"/>
      <c r="V20" s="1404"/>
      <c r="W20" s="1404"/>
      <c r="X20" s="1404"/>
      <c r="Y20" s="1404"/>
      <c r="Z20" s="1404"/>
      <c r="AA20" s="1404"/>
      <c r="AB20" s="1404"/>
      <c r="AC20" s="1404"/>
      <c r="AD20" s="1404"/>
      <c r="AE20" s="1404"/>
      <c r="AF20" s="1404"/>
      <c r="AG20" s="1404"/>
      <c r="AH20" s="1404"/>
      <c r="AI20" s="1404"/>
      <c r="AJ20" s="1404"/>
      <c r="AK20" s="1404"/>
      <c r="AL20" s="1404"/>
      <c r="AM20" s="1404"/>
      <c r="AN20" s="1404"/>
      <c r="AO20" s="1404"/>
      <c r="AP20" s="1405"/>
      <c r="AR20" s="28"/>
      <c r="AS20" s="316" t="s">
        <v>761</v>
      </c>
    </row>
    <row r="21" spans="2:45" ht="20" customHeight="1">
      <c r="B21" s="1385" t="s">
        <v>83</v>
      </c>
      <c r="C21" s="1386"/>
      <c r="D21" s="1386"/>
      <c r="E21" s="1386"/>
      <c r="F21" s="1386"/>
      <c r="G21" s="1386"/>
      <c r="H21" s="1386"/>
      <c r="I21" s="1386"/>
      <c r="J21" s="1386"/>
      <c r="K21" s="1386"/>
      <c r="L21" s="1386"/>
      <c r="M21" s="1386"/>
      <c r="N21" s="1387"/>
      <c r="O21" s="58"/>
      <c r="P21" s="1406">
        <f>交付決定後入力シート!C29</f>
        <v>0</v>
      </c>
      <c r="Q21" s="1406"/>
      <c r="R21" s="1406"/>
      <c r="S21" s="1406"/>
      <c r="T21" s="1408" t="s">
        <v>3</v>
      </c>
      <c r="U21" s="1408"/>
      <c r="V21" s="1409">
        <f>交付決定後入力シート!$C$29</f>
        <v>0</v>
      </c>
      <c r="W21" s="1409"/>
      <c r="X21" s="1386" t="s">
        <v>14</v>
      </c>
      <c r="Y21" s="1386"/>
      <c r="Z21" s="1407">
        <f>交付決定後入力シート!$C$29</f>
        <v>0</v>
      </c>
      <c r="AA21" s="1407"/>
      <c r="AB21" s="1408" t="s">
        <v>15</v>
      </c>
      <c r="AC21" s="1408"/>
      <c r="AD21" s="29"/>
      <c r="AE21" s="29"/>
      <c r="AF21" s="29"/>
      <c r="AG21" s="29"/>
      <c r="AH21" s="60"/>
      <c r="AI21" s="29"/>
      <c r="AJ21" s="59"/>
      <c r="AK21" s="61"/>
      <c r="AL21" s="61"/>
      <c r="AM21" s="61"/>
      <c r="AN21" s="61"/>
      <c r="AO21" s="61"/>
      <c r="AP21" s="25"/>
      <c r="AS21" s="316" t="s">
        <v>761</v>
      </c>
    </row>
    <row r="22" spans="2:45" ht="20" customHeight="1">
      <c r="B22" s="1385" t="s">
        <v>51</v>
      </c>
      <c r="C22" s="1386"/>
      <c r="D22" s="1386"/>
      <c r="E22" s="1386"/>
      <c r="F22" s="1386"/>
      <c r="G22" s="1386"/>
      <c r="H22" s="1386"/>
      <c r="I22" s="1386"/>
      <c r="J22" s="1386"/>
      <c r="K22" s="1386"/>
      <c r="L22" s="1386"/>
      <c r="M22" s="1386"/>
      <c r="N22" s="1387"/>
      <c r="O22" s="1394"/>
      <c r="P22" s="1395"/>
      <c r="Q22" s="1395"/>
      <c r="R22" s="1395"/>
      <c r="S22" s="1395"/>
      <c r="T22" s="1395"/>
      <c r="U22" s="1395"/>
      <c r="V22" s="1395"/>
      <c r="W22" s="1395"/>
      <c r="X22" s="1395"/>
      <c r="Y22" s="1395"/>
      <c r="Z22" s="1395"/>
      <c r="AA22" s="1395"/>
      <c r="AB22" s="1395"/>
      <c r="AC22" s="1395"/>
      <c r="AD22" s="1395"/>
      <c r="AE22" s="1395"/>
      <c r="AF22" s="1395"/>
      <c r="AG22" s="1395"/>
      <c r="AH22" s="1395"/>
      <c r="AI22" s="1395"/>
      <c r="AJ22" s="1395"/>
      <c r="AK22" s="1395"/>
      <c r="AL22" s="1395"/>
      <c r="AM22" s="1395"/>
      <c r="AN22" s="1395"/>
      <c r="AO22" s="1395"/>
      <c r="AP22" s="1396"/>
    </row>
    <row r="23" spans="2:45" ht="20" customHeight="1">
      <c r="B23" s="1388"/>
      <c r="C23" s="1389"/>
      <c r="D23" s="1389"/>
      <c r="E23" s="1389"/>
      <c r="F23" s="1389"/>
      <c r="G23" s="1389"/>
      <c r="H23" s="1389"/>
      <c r="I23" s="1389"/>
      <c r="J23" s="1389"/>
      <c r="K23" s="1389"/>
      <c r="L23" s="1389"/>
      <c r="M23" s="1389"/>
      <c r="N23" s="1390"/>
      <c r="O23" s="1397"/>
      <c r="P23" s="1398"/>
      <c r="Q23" s="1398"/>
      <c r="R23" s="1398"/>
      <c r="S23" s="1398"/>
      <c r="T23" s="1398"/>
      <c r="U23" s="1398"/>
      <c r="V23" s="1398"/>
      <c r="W23" s="1398"/>
      <c r="X23" s="1398"/>
      <c r="Y23" s="1398"/>
      <c r="Z23" s="1398"/>
      <c r="AA23" s="1398"/>
      <c r="AB23" s="1398"/>
      <c r="AC23" s="1398"/>
      <c r="AD23" s="1398"/>
      <c r="AE23" s="1398"/>
      <c r="AF23" s="1398"/>
      <c r="AG23" s="1398"/>
      <c r="AH23" s="1398"/>
      <c r="AI23" s="1398"/>
      <c r="AJ23" s="1398"/>
      <c r="AK23" s="1398"/>
      <c r="AL23" s="1398"/>
      <c r="AM23" s="1398"/>
      <c r="AN23" s="1398"/>
      <c r="AO23" s="1398"/>
      <c r="AP23" s="1399"/>
    </row>
    <row r="24" spans="2:45" ht="20" customHeight="1">
      <c r="B24" s="1388"/>
      <c r="C24" s="1389"/>
      <c r="D24" s="1389"/>
      <c r="E24" s="1389"/>
      <c r="F24" s="1389"/>
      <c r="G24" s="1389"/>
      <c r="H24" s="1389"/>
      <c r="I24" s="1389"/>
      <c r="J24" s="1389"/>
      <c r="K24" s="1389"/>
      <c r="L24" s="1389"/>
      <c r="M24" s="1389"/>
      <c r="N24" s="1390"/>
      <c r="O24" s="1397"/>
      <c r="P24" s="1398"/>
      <c r="Q24" s="1398"/>
      <c r="R24" s="1398"/>
      <c r="S24" s="1398"/>
      <c r="T24" s="1398"/>
      <c r="U24" s="1398"/>
      <c r="V24" s="1398"/>
      <c r="W24" s="1398"/>
      <c r="X24" s="1398"/>
      <c r="Y24" s="1398"/>
      <c r="Z24" s="1398"/>
      <c r="AA24" s="1398"/>
      <c r="AB24" s="1398"/>
      <c r="AC24" s="1398"/>
      <c r="AD24" s="1398"/>
      <c r="AE24" s="1398"/>
      <c r="AF24" s="1398"/>
      <c r="AG24" s="1398"/>
      <c r="AH24" s="1398"/>
      <c r="AI24" s="1398"/>
      <c r="AJ24" s="1398"/>
      <c r="AK24" s="1398"/>
      <c r="AL24" s="1398"/>
      <c r="AM24" s="1398"/>
      <c r="AN24" s="1398"/>
      <c r="AO24" s="1398"/>
      <c r="AP24" s="1399"/>
    </row>
    <row r="25" spans="2:45" ht="20" customHeight="1">
      <c r="B25" s="1391"/>
      <c r="C25" s="1392"/>
      <c r="D25" s="1392"/>
      <c r="E25" s="1392"/>
      <c r="F25" s="1392"/>
      <c r="G25" s="1392"/>
      <c r="H25" s="1392"/>
      <c r="I25" s="1392"/>
      <c r="J25" s="1392"/>
      <c r="K25" s="1392"/>
      <c r="L25" s="1392"/>
      <c r="M25" s="1392"/>
      <c r="N25" s="1393"/>
      <c r="O25" s="1400"/>
      <c r="P25" s="1401"/>
      <c r="Q25" s="1401"/>
      <c r="R25" s="1401"/>
      <c r="S25" s="1401"/>
      <c r="T25" s="1401"/>
      <c r="U25" s="1401"/>
      <c r="V25" s="1401"/>
      <c r="W25" s="1401"/>
      <c r="X25" s="1401"/>
      <c r="Y25" s="1401"/>
      <c r="Z25" s="1401"/>
      <c r="AA25" s="1401"/>
      <c r="AB25" s="1401"/>
      <c r="AC25" s="1401"/>
      <c r="AD25" s="1401"/>
      <c r="AE25" s="1401"/>
      <c r="AF25" s="1401"/>
      <c r="AG25" s="1401"/>
      <c r="AH25" s="1401"/>
      <c r="AI25" s="1401"/>
      <c r="AJ25" s="1401"/>
      <c r="AK25" s="1401"/>
      <c r="AL25" s="1401"/>
      <c r="AM25" s="1401"/>
      <c r="AN25" s="1401"/>
      <c r="AO25" s="1401"/>
      <c r="AP25" s="1402"/>
    </row>
    <row r="26" spans="2:45" ht="20" customHeight="1">
      <c r="B26" s="1419" t="s">
        <v>522</v>
      </c>
      <c r="C26" s="1386"/>
      <c r="D26" s="1386"/>
      <c r="E26" s="1386"/>
      <c r="F26" s="1386"/>
      <c r="G26" s="1386"/>
      <c r="H26" s="1386"/>
      <c r="I26" s="1387"/>
      <c r="J26" s="1382" t="s">
        <v>68</v>
      </c>
      <c r="K26" s="1383"/>
      <c r="L26" s="1383"/>
      <c r="M26" s="1383"/>
      <c r="N26" s="1384"/>
      <c r="O26" s="1410"/>
      <c r="P26" s="1411"/>
      <c r="Q26" s="1411"/>
      <c r="R26" s="1411"/>
      <c r="S26" s="1411"/>
      <c r="T26" s="1411"/>
      <c r="U26" s="1411"/>
      <c r="V26" s="1411"/>
      <c r="W26" s="1411"/>
      <c r="X26" s="1411"/>
      <c r="Y26" s="1411"/>
      <c r="Z26" s="1411"/>
      <c r="AA26" s="1411"/>
      <c r="AB26" s="1411"/>
      <c r="AC26" s="1411"/>
      <c r="AD26" s="1411"/>
      <c r="AE26" s="1411"/>
      <c r="AF26" s="1411"/>
      <c r="AG26" s="1411"/>
      <c r="AH26" s="1411"/>
      <c r="AI26" s="1411"/>
      <c r="AJ26" s="1411"/>
      <c r="AK26" s="1411"/>
      <c r="AL26" s="1411"/>
      <c r="AM26" s="1411"/>
      <c r="AN26" s="1411"/>
      <c r="AO26" s="1411"/>
      <c r="AP26" s="1412"/>
      <c r="AS26" s="316"/>
    </row>
    <row r="27" spans="2:45" ht="20" customHeight="1">
      <c r="B27" s="1420"/>
      <c r="C27" s="1389"/>
      <c r="D27" s="1389"/>
      <c r="E27" s="1389"/>
      <c r="F27" s="1389"/>
      <c r="G27" s="1389"/>
      <c r="H27" s="1389"/>
      <c r="I27" s="1390"/>
      <c r="J27" s="1416" t="s">
        <v>88</v>
      </c>
      <c r="K27" s="1417"/>
      <c r="L27" s="1417"/>
      <c r="M27" s="1417"/>
      <c r="N27" s="1418"/>
      <c r="O27" s="1421"/>
      <c r="P27" s="1422"/>
      <c r="Q27" s="1422"/>
      <c r="R27" s="1422"/>
      <c r="S27" s="1422"/>
      <c r="T27" s="1422"/>
      <c r="U27" s="1422"/>
      <c r="V27" s="1422"/>
      <c r="W27" s="1422"/>
      <c r="X27" s="1422"/>
      <c r="Y27" s="1422"/>
      <c r="Z27" s="1422"/>
      <c r="AA27" s="1422"/>
      <c r="AB27" s="1422"/>
      <c r="AC27" s="1422"/>
      <c r="AD27" s="1422"/>
      <c r="AE27" s="1422"/>
      <c r="AF27" s="1422"/>
      <c r="AG27" s="1422"/>
      <c r="AH27" s="1422"/>
      <c r="AI27" s="1422"/>
      <c r="AJ27" s="1422"/>
      <c r="AK27" s="1422"/>
      <c r="AL27" s="1422"/>
      <c r="AM27" s="1422"/>
      <c r="AN27" s="1422"/>
      <c r="AO27" s="1422"/>
      <c r="AP27" s="1423"/>
      <c r="AS27" s="316" t="s">
        <v>623</v>
      </c>
    </row>
    <row r="28" spans="2:45" ht="20" customHeight="1">
      <c r="B28" s="1388"/>
      <c r="C28" s="1389"/>
      <c r="D28" s="1389"/>
      <c r="E28" s="1389"/>
      <c r="F28" s="1389"/>
      <c r="G28" s="1389"/>
      <c r="H28" s="1389"/>
      <c r="I28" s="1390"/>
      <c r="J28" s="1416" t="s">
        <v>1</v>
      </c>
      <c r="K28" s="1417"/>
      <c r="L28" s="1417"/>
      <c r="M28" s="1417"/>
      <c r="N28" s="1418"/>
      <c r="O28" s="1424"/>
      <c r="P28" s="1425"/>
      <c r="Q28" s="1425"/>
      <c r="R28" s="1425"/>
      <c r="S28" s="1425"/>
      <c r="T28" s="1425"/>
      <c r="U28" s="1425"/>
      <c r="V28" s="1425"/>
      <c r="W28" s="1425"/>
      <c r="X28" s="1425"/>
      <c r="Y28" s="1425"/>
      <c r="Z28" s="1425"/>
      <c r="AA28" s="1425"/>
      <c r="AB28" s="1425"/>
      <c r="AC28" s="1425"/>
      <c r="AD28" s="1425"/>
      <c r="AE28" s="1425"/>
      <c r="AF28" s="1425"/>
      <c r="AG28" s="1425"/>
      <c r="AH28" s="1425"/>
      <c r="AI28" s="1425"/>
      <c r="AJ28" s="1425"/>
      <c r="AK28" s="1425"/>
      <c r="AL28" s="1425"/>
      <c r="AM28" s="1425"/>
      <c r="AN28" s="1425"/>
      <c r="AO28" s="1425"/>
      <c r="AP28" s="1426"/>
      <c r="AR28" s="28"/>
    </row>
    <row r="29" spans="2:45" ht="20" customHeight="1">
      <c r="B29" s="1388"/>
      <c r="C29" s="1389"/>
      <c r="D29" s="1389"/>
      <c r="E29" s="1389"/>
      <c r="F29" s="1389"/>
      <c r="G29" s="1389"/>
      <c r="H29" s="1389"/>
      <c r="I29" s="1390"/>
      <c r="J29" s="1416" t="s">
        <v>456</v>
      </c>
      <c r="K29" s="1417"/>
      <c r="L29" s="1417"/>
      <c r="M29" s="1417"/>
      <c r="N29" s="1418"/>
      <c r="O29" s="1424"/>
      <c r="P29" s="1425"/>
      <c r="Q29" s="1425"/>
      <c r="R29" s="1425"/>
      <c r="S29" s="1425"/>
      <c r="T29" s="1425"/>
      <c r="U29" s="1425"/>
      <c r="V29" s="1425"/>
      <c r="W29" s="1425"/>
      <c r="X29" s="1425"/>
      <c r="Y29" s="1425"/>
      <c r="Z29" s="1425"/>
      <c r="AA29" s="1425"/>
      <c r="AB29" s="1425"/>
      <c r="AC29" s="1425"/>
      <c r="AD29" s="1425"/>
      <c r="AE29" s="1425"/>
      <c r="AF29" s="1425"/>
      <c r="AG29" s="1425"/>
      <c r="AH29" s="1425"/>
      <c r="AI29" s="1425"/>
      <c r="AJ29" s="1425"/>
      <c r="AK29" s="1425"/>
      <c r="AL29" s="1425"/>
      <c r="AM29" s="1425"/>
      <c r="AN29" s="1425"/>
      <c r="AO29" s="1425"/>
      <c r="AP29" s="1426"/>
      <c r="AR29" s="28"/>
    </row>
    <row r="30" spans="2:45" ht="20" customHeight="1">
      <c r="B30" s="1388"/>
      <c r="C30" s="1389"/>
      <c r="D30" s="1389"/>
      <c r="E30" s="1389"/>
      <c r="F30" s="1389"/>
      <c r="G30" s="1389"/>
      <c r="H30" s="1389"/>
      <c r="I30" s="1390"/>
      <c r="J30" s="1416" t="s">
        <v>90</v>
      </c>
      <c r="K30" s="1417"/>
      <c r="L30" s="1417"/>
      <c r="M30" s="1417"/>
      <c r="N30" s="1418"/>
      <c r="O30" s="1424"/>
      <c r="P30" s="1425"/>
      <c r="Q30" s="1425"/>
      <c r="R30" s="1425"/>
      <c r="S30" s="1425"/>
      <c r="T30" s="1425"/>
      <c r="U30" s="1425"/>
      <c r="V30" s="1425"/>
      <c r="W30" s="1425"/>
      <c r="X30" s="1425"/>
      <c r="Y30" s="1425"/>
      <c r="Z30" s="1425"/>
      <c r="AA30" s="1425"/>
      <c r="AB30" s="1425"/>
      <c r="AC30" s="1425"/>
      <c r="AD30" s="1425"/>
      <c r="AE30" s="1425"/>
      <c r="AF30" s="1425"/>
      <c r="AG30" s="1425"/>
      <c r="AH30" s="1425"/>
      <c r="AI30" s="1425"/>
      <c r="AJ30" s="1425"/>
      <c r="AK30" s="1425"/>
      <c r="AL30" s="1425"/>
      <c r="AM30" s="1425"/>
      <c r="AN30" s="1425"/>
      <c r="AO30" s="1425"/>
      <c r="AP30" s="1426"/>
      <c r="AR30" s="28"/>
    </row>
    <row r="31" spans="2:45" ht="20" customHeight="1">
      <c r="B31" s="1388"/>
      <c r="C31" s="1389"/>
      <c r="D31" s="1389"/>
      <c r="E31" s="1389"/>
      <c r="F31" s="1389"/>
      <c r="G31" s="1389"/>
      <c r="H31" s="1389"/>
      <c r="I31" s="1390"/>
      <c r="J31" s="1416" t="s">
        <v>74</v>
      </c>
      <c r="K31" s="1417"/>
      <c r="L31" s="1417"/>
      <c r="M31" s="1417"/>
      <c r="N31" s="1418"/>
      <c r="O31" s="1427"/>
      <c r="P31" s="1428"/>
      <c r="Q31" s="1428"/>
      <c r="R31" s="1428"/>
      <c r="S31" s="1428"/>
      <c r="T31" s="1428"/>
      <c r="U31" s="1428"/>
      <c r="V31" s="1428"/>
      <c r="W31" s="1428"/>
      <c r="X31" s="1428"/>
      <c r="Y31" s="1428"/>
      <c r="Z31" s="1428"/>
      <c r="AA31" s="1428"/>
      <c r="AB31" s="1428"/>
      <c r="AC31" s="1428"/>
      <c r="AD31" s="1428"/>
      <c r="AE31" s="1428"/>
      <c r="AF31" s="1428"/>
      <c r="AG31" s="1428"/>
      <c r="AH31" s="1428"/>
      <c r="AI31" s="1428"/>
      <c r="AJ31" s="1428"/>
      <c r="AK31" s="1428"/>
      <c r="AL31" s="1428"/>
      <c r="AM31" s="1428"/>
      <c r="AN31" s="1428"/>
      <c r="AO31" s="1428"/>
      <c r="AP31" s="1429"/>
      <c r="AR31" s="28"/>
    </row>
    <row r="32" spans="2:45" ht="20" customHeight="1">
      <c r="B32" s="1391"/>
      <c r="C32" s="1392"/>
      <c r="D32" s="1392"/>
      <c r="E32" s="1392"/>
      <c r="F32" s="1392"/>
      <c r="G32" s="1392"/>
      <c r="H32" s="1392"/>
      <c r="I32" s="1393"/>
      <c r="J32" s="1413" t="s">
        <v>382</v>
      </c>
      <c r="K32" s="1414"/>
      <c r="L32" s="1414"/>
      <c r="M32" s="1414"/>
      <c r="N32" s="1415"/>
      <c r="O32" s="1430"/>
      <c r="P32" s="1431"/>
      <c r="Q32" s="1431"/>
      <c r="R32" s="1431"/>
      <c r="S32" s="1431"/>
      <c r="T32" s="1431"/>
      <c r="U32" s="1431"/>
      <c r="V32" s="1431"/>
      <c r="W32" s="1431"/>
      <c r="X32" s="1431"/>
      <c r="Y32" s="1431"/>
      <c r="Z32" s="1431"/>
      <c r="AA32" s="1431"/>
      <c r="AB32" s="1431"/>
      <c r="AC32" s="1431"/>
      <c r="AD32" s="1431"/>
      <c r="AE32" s="1431"/>
      <c r="AF32" s="1431"/>
      <c r="AG32" s="1431"/>
      <c r="AH32" s="1431"/>
      <c r="AI32" s="1431"/>
      <c r="AJ32" s="1431"/>
      <c r="AK32" s="1431"/>
      <c r="AL32" s="1431"/>
      <c r="AM32" s="1431"/>
      <c r="AN32" s="1431"/>
      <c r="AO32" s="1431"/>
      <c r="AP32" s="1432"/>
      <c r="AR32" s="28"/>
    </row>
    <row r="33" spans="1:50" s="26" customFormat="1" ht="15" customHeight="1">
      <c r="A33" s="28"/>
      <c r="B33" s="52"/>
      <c r="C33" s="52"/>
      <c r="D33" s="52"/>
      <c r="E33" s="52"/>
      <c r="F33" s="52"/>
      <c r="G33" s="52"/>
      <c r="H33" s="52"/>
      <c r="I33" s="52"/>
      <c r="J33" s="52"/>
      <c r="K33" s="52"/>
      <c r="L33" s="52"/>
      <c r="M33" s="52"/>
      <c r="N33" s="52"/>
      <c r="O33" s="40"/>
      <c r="P33" s="40"/>
      <c r="Q33" s="40"/>
      <c r="R33" s="40"/>
      <c r="S33" s="40"/>
      <c r="T33" s="40"/>
      <c r="U33" s="40"/>
      <c r="V33" s="40"/>
      <c r="W33" s="40"/>
      <c r="X33" s="40"/>
      <c r="Y33" s="40"/>
      <c r="Z33" s="40"/>
      <c r="AA33" s="40"/>
      <c r="AB33" s="40"/>
      <c r="AC33" s="40"/>
      <c r="AD33" s="40"/>
      <c r="AE33" s="40"/>
      <c r="AF33" s="40"/>
      <c r="AG33" s="40"/>
      <c r="AH33" s="40"/>
      <c r="AI33" s="53"/>
      <c r="AJ33" s="53"/>
      <c r="AK33" s="53"/>
      <c r="AL33" s="53"/>
      <c r="AM33" s="53"/>
      <c r="AN33" s="53"/>
      <c r="AO33" s="54"/>
      <c r="AS33" s="315"/>
      <c r="AT33" s="28"/>
      <c r="AU33" s="28"/>
      <c r="AV33" s="28"/>
      <c r="AW33" s="28"/>
      <c r="AX33" s="28"/>
    </row>
    <row r="34" spans="1:50" s="26" customFormat="1" ht="15" customHeight="1">
      <c r="A34" s="28"/>
      <c r="B34" s="28"/>
      <c r="C34" s="28"/>
      <c r="D34" s="28"/>
      <c r="E34" s="28"/>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28"/>
      <c r="AJ34" s="28"/>
      <c r="AK34" s="40"/>
      <c r="AL34" s="28"/>
      <c r="AM34" s="52"/>
      <c r="AN34" s="52"/>
      <c r="AO34" s="52"/>
      <c r="AS34" s="315"/>
      <c r="AT34" s="28"/>
      <c r="AU34" s="28"/>
      <c r="AV34" s="28"/>
      <c r="AW34" s="28"/>
      <c r="AX34" s="28"/>
    </row>
    <row r="35" spans="1:50" s="26" customFormat="1" ht="15" customHeight="1">
      <c r="A35" s="28"/>
      <c r="B35" s="28"/>
      <c r="C35" s="28"/>
      <c r="D35" s="28"/>
      <c r="E35" s="28"/>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41"/>
      <c r="AO35" s="55"/>
      <c r="AS35" s="315"/>
      <c r="AT35" s="28"/>
      <c r="AU35" s="28"/>
      <c r="AV35" s="28"/>
      <c r="AW35" s="28"/>
      <c r="AX35" s="28"/>
    </row>
  </sheetData>
  <sheetProtection algorithmName="SHA-512" hashValue="KYyg6j1+UgTCWxZvJIHKJXd5Jpb0V+1Yq/DodmpWvdLt05FMcrAcHg0xEoZ96K+xgNsLImDESVrND7377tMqcA==" saltValue="onBMvZblBd0M6o2gm2Bp8Q==" spinCount="100000" sheet="1" formatCells="0" formatColumns="0" formatRows="0" selectLockedCells="1"/>
  <mergeCells count="50">
    <mergeCell ref="O26:AP26"/>
    <mergeCell ref="J32:N32"/>
    <mergeCell ref="J30:N30"/>
    <mergeCell ref="B26:I32"/>
    <mergeCell ref="J27:N27"/>
    <mergeCell ref="O27:AP27"/>
    <mergeCell ref="O28:AP28"/>
    <mergeCell ref="O29:AP29"/>
    <mergeCell ref="O30:AP30"/>
    <mergeCell ref="O31:AP31"/>
    <mergeCell ref="O32:AP32"/>
    <mergeCell ref="J28:N28"/>
    <mergeCell ref="J31:N31"/>
    <mergeCell ref="J29:N29"/>
    <mergeCell ref="R9:V9"/>
    <mergeCell ref="W9:AB9"/>
    <mergeCell ref="AC9:AP9"/>
    <mergeCell ref="AE3:AI3"/>
    <mergeCell ref="J26:N26"/>
    <mergeCell ref="B22:N25"/>
    <mergeCell ref="O22:AP25"/>
    <mergeCell ref="B20:N20"/>
    <mergeCell ref="O20:AP20"/>
    <mergeCell ref="B21:N21"/>
    <mergeCell ref="P21:S21"/>
    <mergeCell ref="X21:Y21"/>
    <mergeCell ref="Z21:AA21"/>
    <mergeCell ref="AB21:AC21"/>
    <mergeCell ref="T21:U21"/>
    <mergeCell ref="V21:W21"/>
    <mergeCell ref="AK3:AL3"/>
    <mergeCell ref="AN3:AO3"/>
    <mergeCell ref="R7:V7"/>
    <mergeCell ref="W7:AA7"/>
    <mergeCell ref="AB7:AP7"/>
    <mergeCell ref="B15:AP16"/>
    <mergeCell ref="D18:AO18"/>
    <mergeCell ref="B12:AP12"/>
    <mergeCell ref="B11:AP11"/>
    <mergeCell ref="C14:K14"/>
    <mergeCell ref="L14:M14"/>
    <mergeCell ref="N14:O14"/>
    <mergeCell ref="P14:U14"/>
    <mergeCell ref="V14:X14"/>
    <mergeCell ref="BJ7:BP7"/>
    <mergeCell ref="BQ7:CG7"/>
    <mergeCell ref="R8:V8"/>
    <mergeCell ref="W8:AP8"/>
    <mergeCell ref="BJ8:BP8"/>
    <mergeCell ref="BQ8:CG8"/>
  </mergeCells>
  <phoneticPr fontId="1"/>
  <dataValidations count="1">
    <dataValidation type="textLength" allowBlank="1" showInputMessage="1" showErrorMessage="1" sqref="O27" xr:uid="{E1C6875B-7518-4036-9430-248A508F9343}">
      <formula1>7</formula1>
      <formula2>7</formula2>
    </dataValidation>
  </dataValidations>
  <printOptions horizontalCentered="1"/>
  <pageMargins left="0.23622047244094491" right="0.23622047244094491" top="0.74803149606299213" bottom="0.74803149606299213" header="0.31496062992125984" footer="0.31496062992125984"/>
  <pageSetup paperSize="9" orientation="portrait" blackAndWhite="1"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9">
    <tabColor theme="4" tint="0.79998168889431442"/>
  </sheetPr>
  <dimension ref="A1:CQ32"/>
  <sheetViews>
    <sheetView showZeros="0" view="pageBreakPreview" topLeftCell="A12" zoomScaleNormal="100" zoomScaleSheetLayoutView="100" workbookViewId="0">
      <selection activeCell="O32" sqref="O32:AQ32"/>
    </sheetView>
  </sheetViews>
  <sheetFormatPr defaultColWidth="2" defaultRowHeight="15" customHeight="1"/>
  <cols>
    <col min="1" max="38" width="2" style="28"/>
    <col min="39" max="46" width="2" style="26"/>
    <col min="47" max="47" width="7.75" style="315" customWidth="1"/>
    <col min="48" max="16384" width="2" style="28"/>
  </cols>
  <sheetData>
    <row r="1" spans="1:95" ht="15" customHeight="1">
      <c r="A1" s="39" t="s">
        <v>473</v>
      </c>
    </row>
    <row r="2" spans="1:95" ht="15" customHeight="1">
      <c r="AJ2" s="41"/>
      <c r="AK2" s="41"/>
      <c r="AL2" s="41"/>
      <c r="AQ2" s="41"/>
      <c r="AU2" s="483"/>
    </row>
    <row r="3" spans="1:95" ht="15" customHeight="1">
      <c r="AE3" s="1381"/>
      <c r="AF3" s="1381"/>
      <c r="AG3" s="1381"/>
      <c r="AH3" s="1381"/>
      <c r="AI3" s="1381"/>
      <c r="AJ3" s="26" t="s">
        <v>8</v>
      </c>
      <c r="AK3" s="1380"/>
      <c r="AL3" s="1380"/>
      <c r="AM3" s="26" t="s">
        <v>9</v>
      </c>
      <c r="AN3" s="1380"/>
      <c r="AO3" s="1380"/>
      <c r="AP3" s="26" t="s">
        <v>10</v>
      </c>
      <c r="AQ3" s="42"/>
      <c r="AU3" s="316" t="s">
        <v>840</v>
      </c>
    </row>
    <row r="4" spans="1:95" s="13" customFormat="1" ht="15" customHeight="1">
      <c r="B4" s="23" t="s">
        <v>4</v>
      </c>
      <c r="Y4" s="22"/>
      <c r="Z4" s="22"/>
      <c r="AN4" s="22"/>
      <c r="AO4" s="16"/>
      <c r="AU4" s="214"/>
      <c r="BA4" s="23"/>
      <c r="BY4" s="22"/>
      <c r="BZ4" s="22"/>
      <c r="CN4" s="22"/>
      <c r="CO4" s="16"/>
    </row>
    <row r="5" spans="1:95" s="13" customFormat="1" ht="15" customHeight="1">
      <c r="B5" s="13" t="s">
        <v>5</v>
      </c>
      <c r="AA5" s="16"/>
      <c r="AB5" s="16"/>
      <c r="AC5" s="16"/>
      <c r="AD5" s="16"/>
      <c r="AE5" s="16"/>
      <c r="AF5" s="16"/>
      <c r="AG5" s="16"/>
      <c r="AH5" s="16"/>
      <c r="AI5" s="16"/>
      <c r="AJ5" s="16"/>
      <c r="AK5" s="16"/>
      <c r="AL5" s="16"/>
      <c r="AM5" s="16"/>
      <c r="AN5" s="16"/>
      <c r="AO5" s="16"/>
      <c r="AU5" s="214"/>
      <c r="AV5" s="28" t="s">
        <v>11</v>
      </c>
      <c r="CA5" s="16"/>
      <c r="CB5" s="16"/>
      <c r="CC5" s="16"/>
      <c r="CD5" s="16"/>
      <c r="CE5" s="16"/>
      <c r="CF5" s="16"/>
      <c r="CG5" s="16"/>
      <c r="CH5" s="16"/>
      <c r="CI5" s="16"/>
      <c r="CJ5" s="16"/>
      <c r="CK5" s="16"/>
      <c r="CL5" s="16"/>
      <c r="CM5" s="16"/>
      <c r="CN5" s="16"/>
      <c r="CO5" s="16"/>
    </row>
    <row r="6" spans="1:95" s="13" customFormat="1" ht="15" customHeight="1">
      <c r="R6" s="23" t="s">
        <v>457</v>
      </c>
      <c r="T6" s="23"/>
      <c r="U6" s="23"/>
      <c r="V6" s="23"/>
      <c r="W6" s="23"/>
      <c r="AC6" s="16"/>
      <c r="AD6" s="16"/>
      <c r="AE6" s="16"/>
      <c r="AF6" s="16"/>
      <c r="AG6" s="16"/>
      <c r="AH6" s="16"/>
      <c r="AI6" s="16"/>
      <c r="AJ6" s="16"/>
      <c r="AK6" s="16"/>
      <c r="AL6" s="16"/>
      <c r="AM6" s="16"/>
      <c r="AN6" s="16"/>
      <c r="AO6" s="16"/>
      <c r="AU6" s="214"/>
      <c r="BJ6" s="23"/>
      <c r="BL6" s="23"/>
      <c r="BM6" s="23"/>
      <c r="BN6" s="23"/>
      <c r="BO6" s="23"/>
      <c r="BP6" s="23"/>
      <c r="BT6" s="16"/>
      <c r="BU6" s="16"/>
      <c r="BV6" s="16"/>
      <c r="BW6" s="16"/>
      <c r="BX6" s="16"/>
      <c r="BY6" s="16"/>
      <c r="BZ6" s="16"/>
      <c r="CA6" s="16"/>
      <c r="CB6" s="16"/>
      <c r="CC6" s="16"/>
      <c r="CD6" s="16"/>
      <c r="CE6" s="16"/>
      <c r="CF6" s="16"/>
      <c r="CG6" s="16"/>
      <c r="CH6" s="16"/>
    </row>
    <row r="7" spans="1:95" s="13" customFormat="1" ht="25" customHeight="1">
      <c r="Q7" s="15"/>
      <c r="R7" s="970" t="s">
        <v>91</v>
      </c>
      <c r="S7" s="970"/>
      <c r="T7" s="970"/>
      <c r="U7" s="970"/>
      <c r="V7" s="970"/>
      <c r="W7" s="988" t="str">
        <f>IF('情報入力シート①（全体）'!$E$17="","",'情報入力シート①（全体）'!$E$17)</f>
        <v/>
      </c>
      <c r="X7" s="988"/>
      <c r="Y7" s="988"/>
      <c r="Z7" s="988"/>
      <c r="AA7" s="988"/>
      <c r="AB7" s="988" t="str">
        <f>IF('情報入力シート①（全体）'!$E$18="","",'情報入力シート①（全体）'!$E$18)</f>
        <v/>
      </c>
      <c r="AC7" s="988"/>
      <c r="AD7" s="988"/>
      <c r="AE7" s="988"/>
      <c r="AF7" s="988"/>
      <c r="AG7" s="988"/>
      <c r="AH7" s="988"/>
      <c r="AI7" s="988"/>
      <c r="AJ7" s="988"/>
      <c r="AK7" s="988"/>
      <c r="AL7" s="988"/>
      <c r="AM7" s="988"/>
      <c r="AN7" s="988"/>
      <c r="AO7" s="988"/>
      <c r="AP7" s="988"/>
      <c r="AU7" s="316" t="s">
        <v>762</v>
      </c>
      <c r="BJ7" s="1376"/>
      <c r="BK7" s="1376"/>
      <c r="BL7" s="1376"/>
      <c r="BM7" s="1376"/>
      <c r="BN7" s="1376"/>
      <c r="BO7" s="1376"/>
      <c r="BP7" s="1376"/>
      <c r="BQ7" s="1377"/>
      <c r="BR7" s="1377"/>
      <c r="BS7" s="1377"/>
      <c r="BT7" s="1377"/>
      <c r="BU7" s="1377"/>
      <c r="BV7" s="1377"/>
      <c r="BW7" s="1377"/>
      <c r="BX7" s="1377"/>
      <c r="BY7" s="1377"/>
      <c r="BZ7" s="1377"/>
      <c r="CA7" s="1377"/>
      <c r="CB7" s="1377"/>
      <c r="CC7" s="1377"/>
      <c r="CD7" s="1377"/>
      <c r="CE7" s="1377"/>
      <c r="CF7" s="1377"/>
      <c r="CG7" s="1377"/>
      <c r="CH7" s="16"/>
    </row>
    <row r="8" spans="1:95" s="13" customFormat="1" ht="24" customHeight="1">
      <c r="Q8" s="15"/>
      <c r="R8" s="969" t="s">
        <v>534</v>
      </c>
      <c r="S8" s="969"/>
      <c r="T8" s="969"/>
      <c r="U8" s="969"/>
      <c r="V8" s="969"/>
      <c r="W8" s="964" t="str">
        <f>IF('情報入力シート①（全体）'!$E$15="","",'情報入力シート①（全体）'!$E$15)</f>
        <v/>
      </c>
      <c r="X8" s="964"/>
      <c r="Y8" s="964"/>
      <c r="Z8" s="964"/>
      <c r="AA8" s="964"/>
      <c r="AB8" s="964"/>
      <c r="AC8" s="964"/>
      <c r="AD8" s="964"/>
      <c r="AE8" s="964"/>
      <c r="AF8" s="964"/>
      <c r="AG8" s="964"/>
      <c r="AH8" s="964"/>
      <c r="AI8" s="964"/>
      <c r="AJ8" s="964"/>
      <c r="AK8" s="964"/>
      <c r="AL8" s="964"/>
      <c r="AM8" s="964"/>
      <c r="AN8" s="964"/>
      <c r="AO8" s="964"/>
      <c r="AP8" s="964"/>
      <c r="AU8" s="214"/>
      <c r="BJ8" s="1376"/>
      <c r="BK8" s="1376"/>
      <c r="BL8" s="1376"/>
      <c r="BM8" s="1376"/>
      <c r="BN8" s="1376"/>
      <c r="BO8" s="1376"/>
      <c r="BP8" s="1376"/>
      <c r="BQ8" s="1378"/>
      <c r="BR8" s="1378"/>
      <c r="BS8" s="1378"/>
      <c r="BT8" s="1378"/>
      <c r="BU8" s="1378"/>
      <c r="BV8" s="1378"/>
      <c r="BW8" s="1378"/>
      <c r="BX8" s="1378"/>
      <c r="BY8" s="1378"/>
      <c r="BZ8" s="1378"/>
      <c r="CA8" s="1378"/>
      <c r="CB8" s="1378"/>
      <c r="CC8" s="1378"/>
      <c r="CD8" s="1378"/>
      <c r="CE8" s="1378"/>
      <c r="CF8" s="1378"/>
      <c r="CG8" s="1378"/>
      <c r="CH8" s="16"/>
    </row>
    <row r="9" spans="1:95" s="13" customFormat="1" ht="34" customHeight="1">
      <c r="Q9" s="15"/>
      <c r="R9" s="971" t="s">
        <v>611</v>
      </c>
      <c r="S9" s="971"/>
      <c r="T9" s="971"/>
      <c r="U9" s="971"/>
      <c r="V9" s="971"/>
      <c r="W9" s="992" t="str">
        <f>IF('情報入力シート①（全体）'!E19="","",'情報入力シート①（全体）'!E19)</f>
        <v/>
      </c>
      <c r="X9" s="992"/>
      <c r="Y9" s="992"/>
      <c r="Z9" s="992"/>
      <c r="AA9" s="992"/>
      <c r="AB9" s="992"/>
      <c r="AC9" s="964" t="str">
        <f>IF('情報入力シート①（全体）'!E21="","",'情報入力シート①（全体）'!E21)</f>
        <v/>
      </c>
      <c r="AD9" s="964"/>
      <c r="AE9" s="964"/>
      <c r="AF9" s="964"/>
      <c r="AG9" s="964"/>
      <c r="AH9" s="964"/>
      <c r="AI9" s="964"/>
      <c r="AJ9" s="964"/>
      <c r="AK9" s="964"/>
      <c r="AL9" s="964"/>
      <c r="AM9" s="964"/>
      <c r="AN9" s="964"/>
      <c r="AO9" s="964"/>
      <c r="AP9" s="964"/>
      <c r="AU9" s="214"/>
      <c r="BJ9" s="21"/>
      <c r="BK9" s="21"/>
      <c r="BL9" s="21"/>
      <c r="BM9" s="21"/>
      <c r="BN9" s="21"/>
      <c r="BO9" s="21"/>
      <c r="BP9" s="21"/>
      <c r="BQ9" s="19"/>
      <c r="BR9" s="19"/>
      <c r="BS9" s="19"/>
      <c r="BT9" s="19"/>
      <c r="BU9" s="19"/>
      <c r="BV9" s="19"/>
      <c r="BW9" s="19"/>
      <c r="BX9" s="19"/>
      <c r="BY9" s="19"/>
      <c r="BZ9" s="19"/>
      <c r="CA9" s="19"/>
      <c r="CB9" s="19"/>
      <c r="CC9" s="19"/>
      <c r="CD9" s="19"/>
      <c r="CE9" s="19"/>
      <c r="CF9" s="19"/>
      <c r="CG9" s="19"/>
      <c r="CH9" s="16"/>
    </row>
    <row r="10" spans="1:95" ht="15" customHeight="1">
      <c r="W10" s="45"/>
      <c r="X10" s="45"/>
      <c r="Y10" s="45"/>
      <c r="Z10" s="45"/>
      <c r="AA10" s="318"/>
      <c r="AB10" s="318"/>
      <c r="AC10" s="318"/>
      <c r="AD10" s="318"/>
      <c r="AE10" s="318"/>
      <c r="AF10" s="318"/>
      <c r="AG10" s="318"/>
      <c r="AH10" s="318"/>
      <c r="AI10" s="318"/>
      <c r="AJ10" s="318"/>
      <c r="AK10" s="318"/>
      <c r="AL10" s="318"/>
      <c r="AM10" s="318"/>
      <c r="AN10" s="318"/>
      <c r="AO10" s="318"/>
      <c r="AP10" s="318"/>
      <c r="AQ10" s="318"/>
      <c r="AT10" s="28"/>
    </row>
    <row r="11" spans="1:95" s="13" customFormat="1" ht="30" customHeight="1">
      <c r="B11" s="976" t="s">
        <v>519</v>
      </c>
      <c r="C11" s="976"/>
      <c r="D11" s="976"/>
      <c r="E11" s="976"/>
      <c r="F11" s="976"/>
      <c r="G11" s="976"/>
      <c r="H11" s="976"/>
      <c r="I11" s="976"/>
      <c r="J11" s="976"/>
      <c r="K11" s="976"/>
      <c r="L11" s="976"/>
      <c r="M11" s="976"/>
      <c r="N11" s="976"/>
      <c r="O11" s="976"/>
      <c r="P11" s="976"/>
      <c r="Q11" s="976"/>
      <c r="R11" s="976"/>
      <c r="S11" s="976"/>
      <c r="T11" s="976"/>
      <c r="U11" s="976"/>
      <c r="V11" s="976"/>
      <c r="W11" s="976"/>
      <c r="X11" s="976"/>
      <c r="Y11" s="976"/>
      <c r="Z11" s="976"/>
      <c r="AA11" s="976"/>
      <c r="AB11" s="976"/>
      <c r="AC11" s="976"/>
      <c r="AD11" s="976"/>
      <c r="AE11" s="976"/>
      <c r="AF11" s="976"/>
      <c r="AG11" s="976"/>
      <c r="AH11" s="976"/>
      <c r="AI11" s="976"/>
      <c r="AJ11" s="976"/>
      <c r="AK11" s="976"/>
      <c r="AL11" s="976"/>
      <c r="AM11" s="976"/>
      <c r="AN11" s="976"/>
      <c r="AO11" s="976"/>
      <c r="AP11" s="976"/>
      <c r="AQ11" s="16"/>
      <c r="AU11" s="214"/>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c r="CQ11" s="16"/>
    </row>
    <row r="12" spans="1:95" ht="30" customHeight="1">
      <c r="B12" s="1441" t="s">
        <v>471</v>
      </c>
      <c r="C12" s="1441"/>
      <c r="D12" s="1441"/>
      <c r="E12" s="1441"/>
      <c r="F12" s="1441"/>
      <c r="G12" s="1441"/>
      <c r="H12" s="1441"/>
      <c r="I12" s="1441"/>
      <c r="J12" s="1441"/>
      <c r="K12" s="1441"/>
      <c r="L12" s="1441"/>
      <c r="M12" s="1441"/>
      <c r="N12" s="1441"/>
      <c r="O12" s="1441"/>
      <c r="P12" s="1441"/>
      <c r="Q12" s="1441"/>
      <c r="R12" s="1441"/>
      <c r="S12" s="1441"/>
      <c r="T12" s="1441"/>
      <c r="U12" s="1441"/>
      <c r="V12" s="1441"/>
      <c r="W12" s="1441"/>
      <c r="X12" s="1441"/>
      <c r="Y12" s="1441"/>
      <c r="Z12" s="1441"/>
      <c r="AA12" s="1441"/>
      <c r="AB12" s="1441"/>
      <c r="AC12" s="1441"/>
      <c r="AD12" s="1441"/>
      <c r="AE12" s="1441"/>
      <c r="AF12" s="1441"/>
      <c r="AG12" s="1441"/>
      <c r="AH12" s="1441"/>
      <c r="AI12" s="1441"/>
      <c r="AJ12" s="1441"/>
      <c r="AK12" s="1441"/>
      <c r="AL12" s="1441"/>
      <c r="AM12" s="1441"/>
      <c r="AN12" s="1441"/>
      <c r="AO12" s="1441"/>
      <c r="AP12" s="1441"/>
      <c r="AQ12" s="1441"/>
      <c r="AU12" s="1440"/>
      <c r="AV12" s="1440"/>
      <c r="AW12" s="1440"/>
      <c r="AX12" s="1440"/>
      <c r="AY12" s="1440"/>
      <c r="AZ12" s="1440"/>
      <c r="BA12" s="1440"/>
      <c r="BB12" s="1440"/>
      <c r="BC12" s="1440"/>
      <c r="BD12" s="1440"/>
      <c r="BE12" s="1440"/>
      <c r="BF12" s="1440"/>
      <c r="BG12" s="1440"/>
      <c r="BH12" s="1440"/>
      <c r="BI12" s="1440"/>
      <c r="BJ12" s="1440"/>
      <c r="BK12" s="1440"/>
      <c r="BL12" s="1440"/>
      <c r="BM12" s="1440"/>
      <c r="BN12" s="1440"/>
      <c r="BO12" s="1440"/>
      <c r="BP12" s="1440"/>
    </row>
    <row r="13" spans="1:95" ht="10" customHeight="1"/>
    <row r="14" spans="1:95" ht="18" customHeight="1">
      <c r="C14" s="1327" t="str">
        <f>IF(交付決定後入力シート!$C$29="","令和　年　月　　日",交付決定後入力シート!$C$29)</f>
        <v>令和　年　月　　日</v>
      </c>
      <c r="D14" s="1327"/>
      <c r="E14" s="1327"/>
      <c r="F14" s="1327"/>
      <c r="G14" s="1327"/>
      <c r="H14" s="1327"/>
      <c r="I14" s="1327"/>
      <c r="J14" s="1327"/>
      <c r="K14" s="1327"/>
      <c r="L14" s="1328" t="s">
        <v>12</v>
      </c>
      <c r="M14" s="1328"/>
      <c r="N14" s="1329" t="str">
        <f>IF(交付決定後入力シート!$I$8="","",交付決定後入力シート!$I$8)</f>
        <v/>
      </c>
      <c r="O14" s="1329"/>
      <c r="P14" s="1330" t="s">
        <v>472</v>
      </c>
      <c r="Q14" s="1330"/>
      <c r="R14" s="1330"/>
      <c r="S14" s="1330"/>
      <c r="T14" s="1330"/>
      <c r="U14" s="1330"/>
      <c r="V14" s="1329" t="str">
        <f>IF(交付決定後入力シート!$L$8="","",交付決定後入力シート!$L$8)</f>
        <v/>
      </c>
      <c r="W14" s="1329"/>
      <c r="X14" s="1329"/>
      <c r="Y14" s="28" t="s">
        <v>616</v>
      </c>
      <c r="AM14" s="28"/>
      <c r="AN14" s="28"/>
      <c r="AO14" s="28"/>
      <c r="AP14" s="28"/>
      <c r="AQ14" s="28"/>
      <c r="AR14" s="28"/>
      <c r="AU14" s="316" t="s">
        <v>761</v>
      </c>
    </row>
    <row r="15" spans="1:95" ht="18" customHeight="1">
      <c r="B15" s="1379" t="s">
        <v>722</v>
      </c>
      <c r="C15" s="1379"/>
      <c r="D15" s="1379"/>
      <c r="E15" s="1379"/>
      <c r="F15" s="1379"/>
      <c r="G15" s="1379"/>
      <c r="H15" s="1379"/>
      <c r="I15" s="1379"/>
      <c r="J15" s="1379"/>
      <c r="K15" s="1379"/>
      <c r="L15" s="1379"/>
      <c r="M15" s="1379"/>
      <c r="N15" s="1379"/>
      <c r="O15" s="1379"/>
      <c r="P15" s="1379"/>
      <c r="Q15" s="1379"/>
      <c r="R15" s="1379"/>
      <c r="S15" s="1379"/>
      <c r="T15" s="1379"/>
      <c r="U15" s="1379"/>
      <c r="V15" s="1379"/>
      <c r="W15" s="1379"/>
      <c r="X15" s="1379"/>
      <c r="Y15" s="1379"/>
      <c r="Z15" s="1379"/>
      <c r="AA15" s="1379"/>
      <c r="AB15" s="1379"/>
      <c r="AC15" s="1379"/>
      <c r="AD15" s="1379"/>
      <c r="AE15" s="1379"/>
      <c r="AF15" s="1379"/>
      <c r="AG15" s="1379"/>
      <c r="AH15" s="1379"/>
      <c r="AI15" s="1379"/>
      <c r="AJ15" s="1379"/>
      <c r="AK15" s="1379"/>
      <c r="AL15" s="1379"/>
      <c r="AM15" s="1379"/>
      <c r="AN15" s="1379"/>
      <c r="AO15" s="1379"/>
      <c r="AP15" s="1379"/>
      <c r="AQ15" s="1379"/>
    </row>
    <row r="16" spans="1:95" ht="18" customHeight="1">
      <c r="B16" s="1379"/>
      <c r="C16" s="1379"/>
      <c r="D16" s="1379"/>
      <c r="E16" s="1379"/>
      <c r="F16" s="1379"/>
      <c r="G16" s="1379"/>
      <c r="H16" s="1379"/>
      <c r="I16" s="1379"/>
      <c r="J16" s="1379"/>
      <c r="K16" s="1379"/>
      <c r="L16" s="1379"/>
      <c r="M16" s="1379"/>
      <c r="N16" s="1379"/>
      <c r="O16" s="1379"/>
      <c r="P16" s="1379"/>
      <c r="Q16" s="1379"/>
      <c r="R16" s="1379"/>
      <c r="S16" s="1379"/>
      <c r="T16" s="1379"/>
      <c r="U16" s="1379"/>
      <c r="V16" s="1379"/>
      <c r="W16" s="1379"/>
      <c r="X16" s="1379"/>
      <c r="Y16" s="1379"/>
      <c r="Z16" s="1379"/>
      <c r="AA16" s="1379"/>
      <c r="AB16" s="1379"/>
      <c r="AC16" s="1379"/>
      <c r="AD16" s="1379"/>
      <c r="AE16" s="1379"/>
      <c r="AF16" s="1379"/>
      <c r="AG16" s="1379"/>
      <c r="AH16" s="1379"/>
      <c r="AI16" s="1379"/>
      <c r="AJ16" s="1379"/>
      <c r="AK16" s="1379"/>
      <c r="AL16" s="1379"/>
      <c r="AM16" s="1379"/>
      <c r="AN16" s="1379"/>
      <c r="AO16" s="1379"/>
      <c r="AP16" s="1379"/>
      <c r="AQ16" s="1379"/>
    </row>
    <row r="17" spans="2:47" ht="10" customHeight="1">
      <c r="B17" s="57"/>
      <c r="C17" s="57"/>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row>
    <row r="18" spans="2:47" ht="15" customHeight="1">
      <c r="D18" s="1332" t="s">
        <v>13</v>
      </c>
      <c r="E18" s="1332"/>
      <c r="F18" s="1332"/>
      <c r="G18" s="1332"/>
      <c r="H18" s="1332"/>
      <c r="I18" s="1332"/>
      <c r="J18" s="1332"/>
      <c r="K18" s="1332"/>
      <c r="L18" s="1332"/>
      <c r="M18" s="1332"/>
      <c r="N18" s="1332"/>
      <c r="O18" s="1332"/>
      <c r="P18" s="1332"/>
      <c r="Q18" s="1332"/>
      <c r="R18" s="1332"/>
      <c r="S18" s="1332"/>
      <c r="T18" s="1332"/>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row>
    <row r="19" spans="2:47" ht="10" customHeight="1">
      <c r="D19" s="51"/>
      <c r="E19" s="51"/>
      <c r="F19" s="51"/>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c r="AM19" s="51"/>
      <c r="AN19" s="51"/>
      <c r="AO19" s="51"/>
      <c r="AP19" s="51"/>
      <c r="AQ19" s="51"/>
    </row>
    <row r="20" spans="2:47" ht="30" customHeight="1">
      <c r="B20" s="1437" t="s">
        <v>50</v>
      </c>
      <c r="C20" s="1438"/>
      <c r="D20" s="1438"/>
      <c r="E20" s="1438"/>
      <c r="F20" s="1438"/>
      <c r="G20" s="1438"/>
      <c r="H20" s="1438"/>
      <c r="I20" s="1438"/>
      <c r="J20" s="1438"/>
      <c r="K20" s="1438"/>
      <c r="L20" s="1438"/>
      <c r="M20" s="1438"/>
      <c r="N20" s="1439"/>
      <c r="O20" s="1403" t="str">
        <f>IF(交付決定後入力シート!$C$26="","",交付決定後入力シート!$C$26)</f>
        <v/>
      </c>
      <c r="P20" s="1404"/>
      <c r="Q20" s="1404"/>
      <c r="R20" s="1404"/>
      <c r="S20" s="1404"/>
      <c r="T20" s="1404"/>
      <c r="U20" s="1404"/>
      <c r="V20" s="1404"/>
      <c r="W20" s="1404"/>
      <c r="X20" s="1404"/>
      <c r="Y20" s="1404"/>
      <c r="Z20" s="1404"/>
      <c r="AA20" s="1404"/>
      <c r="AB20" s="1404"/>
      <c r="AC20" s="1404"/>
      <c r="AD20" s="1404"/>
      <c r="AE20" s="1404"/>
      <c r="AF20" s="1404"/>
      <c r="AG20" s="1404"/>
      <c r="AH20" s="1404"/>
      <c r="AI20" s="1404"/>
      <c r="AJ20" s="1404"/>
      <c r="AK20" s="1404"/>
      <c r="AL20" s="1404"/>
      <c r="AM20" s="1404"/>
      <c r="AN20" s="1404"/>
      <c r="AO20" s="1404"/>
      <c r="AP20" s="1404"/>
      <c r="AQ20" s="1405"/>
      <c r="AU20" s="316" t="s">
        <v>761</v>
      </c>
    </row>
    <row r="21" spans="2:47" ht="23" customHeight="1">
      <c r="B21" s="1433" t="s">
        <v>53</v>
      </c>
      <c r="C21" s="1433"/>
      <c r="D21" s="1433"/>
      <c r="E21" s="1433"/>
      <c r="F21" s="1433"/>
      <c r="G21" s="1433"/>
      <c r="H21" s="1433"/>
      <c r="I21" s="1433"/>
      <c r="J21" s="1433"/>
      <c r="K21" s="1433"/>
      <c r="L21" s="1433"/>
      <c r="M21" s="1433"/>
      <c r="N21" s="1433"/>
      <c r="O21" s="1435"/>
      <c r="P21" s="1435"/>
      <c r="Q21" s="1435"/>
      <c r="R21" s="1435"/>
      <c r="S21" s="1435"/>
      <c r="T21" s="1435"/>
      <c r="U21" s="1435"/>
      <c r="V21" s="1435"/>
      <c r="W21" s="1435"/>
      <c r="X21" s="1435"/>
      <c r="Y21" s="1435"/>
      <c r="Z21" s="1435"/>
      <c r="AA21" s="1435"/>
      <c r="AB21" s="1435"/>
      <c r="AC21" s="1435"/>
      <c r="AD21" s="1435"/>
      <c r="AE21" s="1435"/>
      <c r="AF21" s="1435"/>
      <c r="AG21" s="1435"/>
      <c r="AH21" s="1435"/>
      <c r="AI21" s="1435"/>
      <c r="AJ21" s="1435"/>
      <c r="AK21" s="1435"/>
      <c r="AL21" s="1435"/>
      <c r="AM21" s="1435"/>
      <c r="AN21" s="1435"/>
      <c r="AO21" s="1435"/>
      <c r="AP21" s="1435"/>
      <c r="AQ21" s="1435"/>
    </row>
    <row r="22" spans="2:47" ht="23" customHeight="1">
      <c r="B22" s="1434"/>
      <c r="C22" s="1434"/>
      <c r="D22" s="1434"/>
      <c r="E22" s="1434"/>
      <c r="F22" s="1434"/>
      <c r="G22" s="1434"/>
      <c r="H22" s="1434"/>
      <c r="I22" s="1434"/>
      <c r="J22" s="1434"/>
      <c r="K22" s="1434"/>
      <c r="L22" s="1434"/>
      <c r="M22" s="1434"/>
      <c r="N22" s="1434"/>
      <c r="O22" s="1435"/>
      <c r="P22" s="1435"/>
      <c r="Q22" s="1435"/>
      <c r="R22" s="1435"/>
      <c r="S22" s="1435"/>
      <c r="T22" s="1435"/>
      <c r="U22" s="1435"/>
      <c r="V22" s="1435"/>
      <c r="W22" s="1435"/>
      <c r="X22" s="1435"/>
      <c r="Y22" s="1435"/>
      <c r="Z22" s="1435"/>
      <c r="AA22" s="1435"/>
      <c r="AB22" s="1435"/>
      <c r="AC22" s="1435"/>
      <c r="AD22" s="1435"/>
      <c r="AE22" s="1435"/>
      <c r="AF22" s="1435"/>
      <c r="AG22" s="1435"/>
      <c r="AH22" s="1435"/>
      <c r="AI22" s="1435"/>
      <c r="AJ22" s="1435"/>
      <c r="AK22" s="1435"/>
      <c r="AL22" s="1435"/>
      <c r="AM22" s="1435"/>
      <c r="AN22" s="1435"/>
      <c r="AO22" s="1435"/>
      <c r="AP22" s="1435"/>
      <c r="AQ22" s="1435"/>
    </row>
    <row r="23" spans="2:47" ht="23" customHeight="1">
      <c r="B23" s="1434"/>
      <c r="C23" s="1434"/>
      <c r="D23" s="1434"/>
      <c r="E23" s="1434"/>
      <c r="F23" s="1434"/>
      <c r="G23" s="1434"/>
      <c r="H23" s="1434"/>
      <c r="I23" s="1434"/>
      <c r="J23" s="1434"/>
      <c r="K23" s="1434"/>
      <c r="L23" s="1434"/>
      <c r="M23" s="1434"/>
      <c r="N23" s="1434"/>
      <c r="O23" s="1436"/>
      <c r="P23" s="1436"/>
      <c r="Q23" s="1436"/>
      <c r="R23" s="1436"/>
      <c r="S23" s="1436"/>
      <c r="T23" s="1436"/>
      <c r="U23" s="1436"/>
      <c r="V23" s="1436"/>
      <c r="W23" s="1436"/>
      <c r="X23" s="1436"/>
      <c r="Y23" s="1436"/>
      <c r="Z23" s="1436"/>
      <c r="AA23" s="1436"/>
      <c r="AB23" s="1436"/>
      <c r="AC23" s="1436"/>
      <c r="AD23" s="1436"/>
      <c r="AE23" s="1436"/>
      <c r="AF23" s="1436"/>
      <c r="AG23" s="1436"/>
      <c r="AH23" s="1436"/>
      <c r="AI23" s="1436"/>
      <c r="AJ23" s="1436"/>
      <c r="AK23" s="1436"/>
      <c r="AL23" s="1436"/>
      <c r="AM23" s="1436"/>
      <c r="AN23" s="1436"/>
      <c r="AO23" s="1436"/>
      <c r="AP23" s="1436"/>
      <c r="AQ23" s="1436"/>
    </row>
    <row r="24" spans="2:47" ht="23" customHeight="1">
      <c r="B24" s="1434"/>
      <c r="C24" s="1434"/>
      <c r="D24" s="1434"/>
      <c r="E24" s="1434"/>
      <c r="F24" s="1434"/>
      <c r="G24" s="1434"/>
      <c r="H24" s="1434"/>
      <c r="I24" s="1434"/>
      <c r="J24" s="1434"/>
      <c r="K24" s="1434"/>
      <c r="L24" s="1434"/>
      <c r="M24" s="1434"/>
      <c r="N24" s="1434"/>
      <c r="O24" s="1436"/>
      <c r="P24" s="1436"/>
      <c r="Q24" s="1436"/>
      <c r="R24" s="1436"/>
      <c r="S24" s="1436"/>
      <c r="T24" s="1436"/>
      <c r="U24" s="1436"/>
      <c r="V24" s="1436"/>
      <c r="W24" s="1436"/>
      <c r="X24" s="1436"/>
      <c r="Y24" s="1436"/>
      <c r="Z24" s="1436"/>
      <c r="AA24" s="1436"/>
      <c r="AB24" s="1436"/>
      <c r="AC24" s="1436"/>
      <c r="AD24" s="1436"/>
      <c r="AE24" s="1436"/>
      <c r="AF24" s="1436"/>
      <c r="AG24" s="1436"/>
      <c r="AH24" s="1436"/>
      <c r="AI24" s="1436"/>
      <c r="AJ24" s="1436"/>
      <c r="AK24" s="1436"/>
      <c r="AL24" s="1436"/>
      <c r="AM24" s="1436"/>
      <c r="AN24" s="1436"/>
      <c r="AO24" s="1436"/>
      <c r="AP24" s="1436"/>
      <c r="AQ24" s="1436"/>
    </row>
    <row r="25" spans="2:47" s="65" customFormat="1" ht="23" customHeight="1">
      <c r="B25" s="1434"/>
      <c r="C25" s="1434"/>
      <c r="D25" s="1434"/>
      <c r="E25" s="1434"/>
      <c r="F25" s="1434"/>
      <c r="G25" s="1434"/>
      <c r="H25" s="1434"/>
      <c r="I25" s="1434"/>
      <c r="J25" s="1434"/>
      <c r="K25" s="1434"/>
      <c r="L25" s="1434"/>
      <c r="M25" s="1434"/>
      <c r="N25" s="1434"/>
      <c r="O25" s="1436"/>
      <c r="P25" s="1436"/>
      <c r="Q25" s="1436"/>
      <c r="R25" s="1436"/>
      <c r="S25" s="1436"/>
      <c r="T25" s="1436"/>
      <c r="U25" s="1436"/>
      <c r="V25" s="1436"/>
      <c r="W25" s="1436"/>
      <c r="X25" s="1436"/>
      <c r="Y25" s="1436"/>
      <c r="Z25" s="1436"/>
      <c r="AA25" s="1436"/>
      <c r="AB25" s="1436"/>
      <c r="AC25" s="1436"/>
      <c r="AD25" s="1436"/>
      <c r="AE25" s="1436"/>
      <c r="AF25" s="1436"/>
      <c r="AG25" s="1436"/>
      <c r="AH25" s="1436"/>
      <c r="AI25" s="1436"/>
      <c r="AJ25" s="1436"/>
      <c r="AK25" s="1436"/>
      <c r="AL25" s="1436"/>
      <c r="AM25" s="1436"/>
      <c r="AN25" s="1436"/>
      <c r="AO25" s="1436"/>
      <c r="AP25" s="1436"/>
      <c r="AQ25" s="1436"/>
      <c r="AR25" s="66"/>
      <c r="AS25" s="66"/>
      <c r="AT25" s="66"/>
      <c r="AU25" s="317"/>
    </row>
    <row r="26" spans="2:47" ht="20" customHeight="1">
      <c r="B26" s="1419" t="s">
        <v>522</v>
      </c>
      <c r="C26" s="1386"/>
      <c r="D26" s="1386"/>
      <c r="E26" s="1386"/>
      <c r="F26" s="1386"/>
      <c r="G26" s="1386"/>
      <c r="H26" s="1386"/>
      <c r="I26" s="1387"/>
      <c r="J26" s="1382" t="s">
        <v>68</v>
      </c>
      <c r="K26" s="1383"/>
      <c r="L26" s="1383"/>
      <c r="M26" s="1383"/>
      <c r="N26" s="1384"/>
      <c r="O26" s="1410"/>
      <c r="P26" s="1411"/>
      <c r="Q26" s="1411"/>
      <c r="R26" s="1411"/>
      <c r="S26" s="1411"/>
      <c r="T26" s="1411"/>
      <c r="U26" s="1411"/>
      <c r="V26" s="1411"/>
      <c r="W26" s="1411"/>
      <c r="X26" s="1411"/>
      <c r="Y26" s="1411"/>
      <c r="Z26" s="1411"/>
      <c r="AA26" s="1411"/>
      <c r="AB26" s="1411"/>
      <c r="AC26" s="1411"/>
      <c r="AD26" s="1411"/>
      <c r="AE26" s="1411"/>
      <c r="AF26" s="1411"/>
      <c r="AG26" s="1411"/>
      <c r="AH26" s="1411"/>
      <c r="AI26" s="1411"/>
      <c r="AJ26" s="1411"/>
      <c r="AK26" s="1411"/>
      <c r="AL26" s="1411"/>
      <c r="AM26" s="1411"/>
      <c r="AN26" s="1411"/>
      <c r="AO26" s="1411"/>
      <c r="AP26" s="1411"/>
      <c r="AQ26" s="1412"/>
      <c r="AT26" s="50"/>
    </row>
    <row r="27" spans="2:47" ht="20" customHeight="1">
      <c r="B27" s="1420"/>
      <c r="C27" s="1389"/>
      <c r="D27" s="1389"/>
      <c r="E27" s="1389"/>
      <c r="F27" s="1389"/>
      <c r="G27" s="1389"/>
      <c r="H27" s="1389"/>
      <c r="I27" s="1390"/>
      <c r="J27" s="1416" t="s">
        <v>88</v>
      </c>
      <c r="K27" s="1417"/>
      <c r="L27" s="1417"/>
      <c r="M27" s="1417"/>
      <c r="N27" s="1418"/>
      <c r="O27" s="1421"/>
      <c r="P27" s="1422"/>
      <c r="Q27" s="1422"/>
      <c r="R27" s="1422"/>
      <c r="S27" s="1422"/>
      <c r="T27" s="1422"/>
      <c r="U27" s="1422"/>
      <c r="V27" s="1422"/>
      <c r="W27" s="1422"/>
      <c r="X27" s="1422"/>
      <c r="Y27" s="1422"/>
      <c r="Z27" s="1422"/>
      <c r="AA27" s="1422"/>
      <c r="AB27" s="1422"/>
      <c r="AC27" s="1422"/>
      <c r="AD27" s="1422"/>
      <c r="AE27" s="1422"/>
      <c r="AF27" s="1422"/>
      <c r="AG27" s="1422"/>
      <c r="AH27" s="1422"/>
      <c r="AI27" s="1422"/>
      <c r="AJ27" s="1422"/>
      <c r="AK27" s="1422"/>
      <c r="AL27" s="1422"/>
      <c r="AM27" s="1422"/>
      <c r="AN27" s="1422"/>
      <c r="AO27" s="1422"/>
      <c r="AP27" s="1422"/>
      <c r="AQ27" s="1423"/>
      <c r="AT27" s="316" t="s">
        <v>623</v>
      </c>
    </row>
    <row r="28" spans="2:47" ht="20" customHeight="1">
      <c r="B28" s="1388"/>
      <c r="C28" s="1389"/>
      <c r="D28" s="1389"/>
      <c r="E28" s="1389"/>
      <c r="F28" s="1389"/>
      <c r="G28" s="1389"/>
      <c r="H28" s="1389"/>
      <c r="I28" s="1390"/>
      <c r="J28" s="1416" t="s">
        <v>1</v>
      </c>
      <c r="K28" s="1417"/>
      <c r="L28" s="1417"/>
      <c r="M28" s="1417"/>
      <c r="N28" s="1418"/>
      <c r="O28" s="1424"/>
      <c r="P28" s="1425"/>
      <c r="Q28" s="1425"/>
      <c r="R28" s="1425"/>
      <c r="S28" s="1425"/>
      <c r="T28" s="1425"/>
      <c r="U28" s="1425"/>
      <c r="V28" s="1425"/>
      <c r="W28" s="1425"/>
      <c r="X28" s="1425"/>
      <c r="Y28" s="1425"/>
      <c r="Z28" s="1425"/>
      <c r="AA28" s="1425"/>
      <c r="AB28" s="1425"/>
      <c r="AC28" s="1425"/>
      <c r="AD28" s="1425"/>
      <c r="AE28" s="1425"/>
      <c r="AF28" s="1425"/>
      <c r="AG28" s="1425"/>
      <c r="AH28" s="1425"/>
      <c r="AI28" s="1425"/>
      <c r="AJ28" s="1425"/>
      <c r="AK28" s="1425"/>
      <c r="AL28" s="1425"/>
      <c r="AM28" s="1425"/>
      <c r="AN28" s="1425"/>
      <c r="AO28" s="1425"/>
      <c r="AP28" s="1425"/>
      <c r="AQ28" s="1426"/>
      <c r="AS28" s="28"/>
      <c r="AT28" s="28"/>
    </row>
    <row r="29" spans="2:47" ht="20" customHeight="1">
      <c r="B29" s="1388"/>
      <c r="C29" s="1389"/>
      <c r="D29" s="1389"/>
      <c r="E29" s="1389"/>
      <c r="F29" s="1389"/>
      <c r="G29" s="1389"/>
      <c r="H29" s="1389"/>
      <c r="I29" s="1390"/>
      <c r="J29" s="1416" t="s">
        <v>456</v>
      </c>
      <c r="K29" s="1417"/>
      <c r="L29" s="1417"/>
      <c r="M29" s="1417"/>
      <c r="N29" s="1418"/>
      <c r="O29" s="1424"/>
      <c r="P29" s="1425"/>
      <c r="Q29" s="1425"/>
      <c r="R29" s="1425"/>
      <c r="S29" s="1425"/>
      <c r="T29" s="1425"/>
      <c r="U29" s="1425"/>
      <c r="V29" s="1425"/>
      <c r="W29" s="1425"/>
      <c r="X29" s="1425"/>
      <c r="Y29" s="1425"/>
      <c r="Z29" s="1425"/>
      <c r="AA29" s="1425"/>
      <c r="AB29" s="1425"/>
      <c r="AC29" s="1425"/>
      <c r="AD29" s="1425"/>
      <c r="AE29" s="1425"/>
      <c r="AF29" s="1425"/>
      <c r="AG29" s="1425"/>
      <c r="AH29" s="1425"/>
      <c r="AI29" s="1425"/>
      <c r="AJ29" s="1425"/>
      <c r="AK29" s="1425"/>
      <c r="AL29" s="1425"/>
      <c r="AM29" s="1425"/>
      <c r="AN29" s="1425"/>
      <c r="AO29" s="1425"/>
      <c r="AP29" s="1425"/>
      <c r="AQ29" s="1426"/>
      <c r="AS29" s="28"/>
      <c r="AT29" s="28"/>
    </row>
    <row r="30" spans="2:47" ht="20" customHeight="1">
      <c r="B30" s="1388"/>
      <c r="C30" s="1389"/>
      <c r="D30" s="1389"/>
      <c r="E30" s="1389"/>
      <c r="F30" s="1389"/>
      <c r="G30" s="1389"/>
      <c r="H30" s="1389"/>
      <c r="I30" s="1390"/>
      <c r="J30" s="1416" t="s">
        <v>90</v>
      </c>
      <c r="K30" s="1417"/>
      <c r="L30" s="1417"/>
      <c r="M30" s="1417"/>
      <c r="N30" s="1418"/>
      <c r="O30" s="1424"/>
      <c r="P30" s="1425"/>
      <c r="Q30" s="1425"/>
      <c r="R30" s="1425"/>
      <c r="S30" s="1425"/>
      <c r="T30" s="1425"/>
      <c r="U30" s="1425"/>
      <c r="V30" s="1425"/>
      <c r="W30" s="1425"/>
      <c r="X30" s="1425"/>
      <c r="Y30" s="1425"/>
      <c r="Z30" s="1425"/>
      <c r="AA30" s="1425"/>
      <c r="AB30" s="1425"/>
      <c r="AC30" s="1425"/>
      <c r="AD30" s="1425"/>
      <c r="AE30" s="1425"/>
      <c r="AF30" s="1425"/>
      <c r="AG30" s="1425"/>
      <c r="AH30" s="1425"/>
      <c r="AI30" s="1425"/>
      <c r="AJ30" s="1425"/>
      <c r="AK30" s="1425"/>
      <c r="AL30" s="1425"/>
      <c r="AM30" s="1425"/>
      <c r="AN30" s="1425"/>
      <c r="AO30" s="1425"/>
      <c r="AP30" s="1425"/>
      <c r="AQ30" s="1426"/>
      <c r="AS30" s="28"/>
      <c r="AT30" s="28"/>
    </row>
    <row r="31" spans="2:47" ht="20" customHeight="1">
      <c r="B31" s="1388"/>
      <c r="C31" s="1389"/>
      <c r="D31" s="1389"/>
      <c r="E31" s="1389"/>
      <c r="F31" s="1389"/>
      <c r="G31" s="1389"/>
      <c r="H31" s="1389"/>
      <c r="I31" s="1390"/>
      <c r="J31" s="1416" t="s">
        <v>74</v>
      </c>
      <c r="K31" s="1417"/>
      <c r="L31" s="1417"/>
      <c r="M31" s="1417"/>
      <c r="N31" s="1418"/>
      <c r="O31" s="1427"/>
      <c r="P31" s="1428"/>
      <c r="Q31" s="1428"/>
      <c r="R31" s="1428"/>
      <c r="S31" s="1428"/>
      <c r="T31" s="1428"/>
      <c r="U31" s="1428"/>
      <c r="V31" s="1428"/>
      <c r="W31" s="1428"/>
      <c r="X31" s="1428"/>
      <c r="Y31" s="1428"/>
      <c r="Z31" s="1428"/>
      <c r="AA31" s="1428"/>
      <c r="AB31" s="1428"/>
      <c r="AC31" s="1428"/>
      <c r="AD31" s="1428"/>
      <c r="AE31" s="1428"/>
      <c r="AF31" s="1428"/>
      <c r="AG31" s="1428"/>
      <c r="AH31" s="1428"/>
      <c r="AI31" s="1428"/>
      <c r="AJ31" s="1428"/>
      <c r="AK31" s="1428"/>
      <c r="AL31" s="1428"/>
      <c r="AM31" s="1428"/>
      <c r="AN31" s="1428"/>
      <c r="AO31" s="1428"/>
      <c r="AP31" s="1428"/>
      <c r="AQ31" s="1429"/>
      <c r="AS31" s="28"/>
      <c r="AT31" s="28"/>
    </row>
    <row r="32" spans="2:47" ht="20" customHeight="1">
      <c r="B32" s="1391"/>
      <c r="C32" s="1392"/>
      <c r="D32" s="1392"/>
      <c r="E32" s="1392"/>
      <c r="F32" s="1392"/>
      <c r="G32" s="1392"/>
      <c r="H32" s="1392"/>
      <c r="I32" s="1393"/>
      <c r="J32" s="1413" t="s">
        <v>382</v>
      </c>
      <c r="K32" s="1414"/>
      <c r="L32" s="1414"/>
      <c r="M32" s="1414"/>
      <c r="N32" s="1415"/>
      <c r="O32" s="1430"/>
      <c r="P32" s="1431"/>
      <c r="Q32" s="1431"/>
      <c r="R32" s="1431"/>
      <c r="S32" s="1431"/>
      <c r="T32" s="1431"/>
      <c r="U32" s="1431"/>
      <c r="V32" s="1431"/>
      <c r="W32" s="1431"/>
      <c r="X32" s="1431"/>
      <c r="Y32" s="1431"/>
      <c r="Z32" s="1431"/>
      <c r="AA32" s="1431"/>
      <c r="AB32" s="1431"/>
      <c r="AC32" s="1431"/>
      <c r="AD32" s="1431"/>
      <c r="AE32" s="1431"/>
      <c r="AF32" s="1431"/>
      <c r="AG32" s="1431"/>
      <c r="AH32" s="1431"/>
      <c r="AI32" s="1431"/>
      <c r="AJ32" s="1431"/>
      <c r="AK32" s="1431"/>
      <c r="AL32" s="1431"/>
      <c r="AM32" s="1431"/>
      <c r="AN32" s="1431"/>
      <c r="AO32" s="1431"/>
      <c r="AP32" s="1431"/>
      <c r="AQ32" s="1432"/>
      <c r="AS32" s="28"/>
      <c r="AT32" s="28"/>
    </row>
  </sheetData>
  <sheetProtection algorithmName="SHA-512" hashValue="3K2638jy1X/K1B03YhNLwSzcxi996tg3j6e9afCvc8oeeAFzUzCfpS2PCjAZCfwrBK4gRu87pQ67zaIu2SoAAQ==" saltValue="92Iu740yWOMA4AuDVb/Ihg==" spinCount="100000" sheet="1" formatCells="0" formatColumns="0" formatRows="0" selectLockedCells="1"/>
  <mergeCells count="44">
    <mergeCell ref="J31:N31"/>
    <mergeCell ref="B20:N20"/>
    <mergeCell ref="O20:AQ20"/>
    <mergeCell ref="B11:AP11"/>
    <mergeCell ref="AU12:BP12"/>
    <mergeCell ref="C14:K14"/>
    <mergeCell ref="L14:M14"/>
    <mergeCell ref="N14:O14"/>
    <mergeCell ref="J28:N28"/>
    <mergeCell ref="J29:N29"/>
    <mergeCell ref="P14:U14"/>
    <mergeCell ref="V14:X14"/>
    <mergeCell ref="B12:AQ12"/>
    <mergeCell ref="J32:N32"/>
    <mergeCell ref="B21:N25"/>
    <mergeCell ref="O21:AQ25"/>
    <mergeCell ref="B15:AQ16"/>
    <mergeCell ref="D18:AQ18"/>
    <mergeCell ref="O31:AQ31"/>
    <mergeCell ref="O32:AQ32"/>
    <mergeCell ref="J27:N27"/>
    <mergeCell ref="O27:AQ27"/>
    <mergeCell ref="O28:AQ28"/>
    <mergeCell ref="O29:AQ29"/>
    <mergeCell ref="O30:AQ30"/>
    <mergeCell ref="O26:AQ26"/>
    <mergeCell ref="B26:I32"/>
    <mergeCell ref="J26:N26"/>
    <mergeCell ref="J30:N30"/>
    <mergeCell ref="BQ7:CG7"/>
    <mergeCell ref="R8:V8"/>
    <mergeCell ref="W8:AP8"/>
    <mergeCell ref="BJ8:BP8"/>
    <mergeCell ref="BQ8:CG8"/>
    <mergeCell ref="R7:V7"/>
    <mergeCell ref="W7:AA7"/>
    <mergeCell ref="AB7:AP7"/>
    <mergeCell ref="BJ7:BP7"/>
    <mergeCell ref="R9:V9"/>
    <mergeCell ref="W9:AB9"/>
    <mergeCell ref="AC9:AP9"/>
    <mergeCell ref="AE3:AI3"/>
    <mergeCell ref="AK3:AL3"/>
    <mergeCell ref="AN3:AO3"/>
  </mergeCells>
  <phoneticPr fontId="1"/>
  <dataValidations count="1">
    <dataValidation type="textLength" allowBlank="1" showInputMessage="1" showErrorMessage="1" sqref="O27:AQ27" xr:uid="{FF3117CE-093A-4115-A43E-C6D9C79ABB27}">
      <formula1>7</formula1>
      <formula2>7</formula2>
    </dataValidation>
  </dataValidations>
  <printOptions horizontalCentered="1"/>
  <pageMargins left="0.23622047244094491" right="0.23622047244094491" top="0.74803149606299213" bottom="0.74803149606299213" header="0.31496062992125984" footer="0.31496062992125984"/>
  <pageSetup paperSize="9" orientation="portrait" blackAndWhite="1"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theme="4" tint="0.79998168889431442"/>
  </sheetPr>
  <dimension ref="A1:BZ24"/>
  <sheetViews>
    <sheetView showZeros="0" view="pageBreakPreview" zoomScaleNormal="100" zoomScaleSheetLayoutView="100" workbookViewId="0">
      <selection activeCell="AE3" sqref="AE3:AI3"/>
    </sheetView>
  </sheetViews>
  <sheetFormatPr defaultColWidth="2" defaultRowHeight="15" customHeight="1"/>
  <cols>
    <col min="1" max="38" width="2" style="28"/>
    <col min="39" max="44" width="2" style="26"/>
    <col min="45" max="45" width="2.9140625" style="26" customWidth="1"/>
    <col min="46" max="46" width="8.58203125" style="315" bestFit="1" customWidth="1"/>
    <col min="47" max="16384" width="2" style="28"/>
  </cols>
  <sheetData>
    <row r="1" spans="1:78" ht="15" customHeight="1">
      <c r="A1" s="39" t="s">
        <v>475</v>
      </c>
      <c r="AR1" s="62"/>
    </row>
    <row r="2" spans="1:78" ht="15" customHeight="1">
      <c r="AI2" s="41"/>
      <c r="AJ2" s="41"/>
      <c r="AK2" s="41"/>
      <c r="AL2" s="41"/>
      <c r="AP2" s="41"/>
      <c r="AT2" s="483"/>
    </row>
    <row r="3" spans="1:78" ht="15" customHeight="1">
      <c r="AE3" s="1380"/>
      <c r="AF3" s="1380"/>
      <c r="AG3" s="1380"/>
      <c r="AH3" s="1380"/>
      <c r="AI3" s="1380"/>
      <c r="AJ3" s="26" t="s">
        <v>8</v>
      </c>
      <c r="AK3" s="1380"/>
      <c r="AL3" s="1380"/>
      <c r="AM3" s="26" t="s">
        <v>9</v>
      </c>
      <c r="AN3" s="1380"/>
      <c r="AO3" s="1380"/>
      <c r="AP3" s="26" t="s">
        <v>10</v>
      </c>
      <c r="AQ3" s="42"/>
      <c r="AT3" s="316" t="s">
        <v>840</v>
      </c>
    </row>
    <row r="4" spans="1:78" s="13" customFormat="1" ht="15" customHeight="1">
      <c r="B4" s="23" t="s">
        <v>4</v>
      </c>
      <c r="Y4" s="22"/>
      <c r="Z4" s="22"/>
      <c r="AN4" s="22"/>
      <c r="AO4" s="16"/>
      <c r="AT4" s="214"/>
      <c r="AZ4" s="23"/>
    </row>
    <row r="5" spans="1:78" s="13" customFormat="1" ht="15" customHeight="1">
      <c r="B5" s="13" t="s">
        <v>5</v>
      </c>
      <c r="AA5" s="16"/>
      <c r="AB5" s="16"/>
      <c r="AC5" s="16"/>
      <c r="AD5" s="16"/>
      <c r="AE5" s="16"/>
      <c r="AF5" s="16"/>
      <c r="AG5" s="16"/>
      <c r="AH5" s="16"/>
      <c r="AI5" s="16"/>
      <c r="AJ5" s="16"/>
      <c r="AK5" s="16"/>
      <c r="AL5" s="16"/>
      <c r="AM5" s="16"/>
      <c r="AN5" s="16"/>
      <c r="AO5" s="16"/>
      <c r="AT5" s="214"/>
      <c r="AU5" s="28" t="s">
        <v>11</v>
      </c>
    </row>
    <row r="6" spans="1:78" s="13" customFormat="1" ht="15" customHeight="1">
      <c r="R6" s="23" t="s">
        <v>457</v>
      </c>
      <c r="T6" s="23"/>
      <c r="U6" s="23"/>
      <c r="V6" s="23"/>
      <c r="W6" s="23"/>
      <c r="AC6" s="16"/>
      <c r="AD6" s="16"/>
      <c r="AE6" s="16"/>
      <c r="AF6" s="16"/>
      <c r="AG6" s="16"/>
      <c r="AH6" s="16"/>
      <c r="AI6" s="16"/>
      <c r="AJ6" s="16"/>
      <c r="AK6" s="16"/>
      <c r="AL6" s="16"/>
      <c r="AM6" s="16"/>
      <c r="AN6" s="16"/>
      <c r="AO6" s="16"/>
      <c r="AT6" s="214"/>
      <c r="BS6" s="23"/>
      <c r="BT6" s="23"/>
      <c r="BU6" s="23"/>
      <c r="BV6" s="23"/>
      <c r="BW6" s="23"/>
    </row>
    <row r="7" spans="1:78" s="13" customFormat="1" ht="30" customHeight="1">
      <c r="R7" s="970" t="s">
        <v>91</v>
      </c>
      <c r="S7" s="970"/>
      <c r="T7" s="970"/>
      <c r="U7" s="970"/>
      <c r="V7" s="970"/>
      <c r="W7" s="988" t="str">
        <f>IF('情報入力シート①（全体）'!$E$17="","",'情報入力シート①（全体）'!$E$17)</f>
        <v/>
      </c>
      <c r="X7" s="988"/>
      <c r="Y7" s="988"/>
      <c r="Z7" s="988"/>
      <c r="AA7" s="988"/>
      <c r="AB7" s="988" t="str">
        <f>IF('情報入力シート①（全体）'!$E$18="","",'情報入力シート①（全体）'!$E$18)</f>
        <v/>
      </c>
      <c r="AC7" s="988"/>
      <c r="AD7" s="988"/>
      <c r="AE7" s="988"/>
      <c r="AF7" s="988"/>
      <c r="AG7" s="988"/>
      <c r="AH7" s="988"/>
      <c r="AI7" s="988"/>
      <c r="AJ7" s="988"/>
      <c r="AK7" s="988"/>
      <c r="AL7" s="988"/>
      <c r="AM7" s="988"/>
      <c r="AN7" s="988"/>
      <c r="AO7" s="988"/>
      <c r="AP7" s="988"/>
      <c r="AQ7" s="187"/>
      <c r="AT7" s="316" t="s">
        <v>762</v>
      </c>
      <c r="BT7" s="15"/>
      <c r="BU7" s="15"/>
      <c r="BV7" s="15"/>
      <c r="BW7" s="15"/>
      <c r="BX7" s="24"/>
      <c r="BY7" s="16"/>
    </row>
    <row r="8" spans="1:78" s="13" customFormat="1" ht="30" customHeight="1">
      <c r="R8" s="969" t="s">
        <v>534</v>
      </c>
      <c r="S8" s="969"/>
      <c r="T8" s="969"/>
      <c r="U8" s="969"/>
      <c r="V8" s="969"/>
      <c r="W8" s="964" t="str">
        <f>IF('情報入力シート①（全体）'!$E$15="","",'情報入力シート①（全体）'!$E$15)</f>
        <v/>
      </c>
      <c r="X8" s="964"/>
      <c r="Y8" s="964"/>
      <c r="Z8" s="964"/>
      <c r="AA8" s="964"/>
      <c r="AB8" s="964"/>
      <c r="AC8" s="964"/>
      <c r="AD8" s="964"/>
      <c r="AE8" s="964"/>
      <c r="AF8" s="964"/>
      <c r="AG8" s="964"/>
      <c r="AH8" s="964"/>
      <c r="AI8" s="964"/>
      <c r="AJ8" s="964"/>
      <c r="AK8" s="964"/>
      <c r="AL8" s="964"/>
      <c r="AM8" s="964"/>
      <c r="AN8" s="964"/>
      <c r="AO8" s="964"/>
      <c r="AP8" s="964"/>
      <c r="AQ8" s="18"/>
      <c r="AT8" s="214"/>
      <c r="BT8" s="15"/>
      <c r="BU8" s="15"/>
      <c r="BV8" s="15"/>
      <c r="BW8" s="15"/>
      <c r="BX8" s="24"/>
      <c r="BY8" s="16"/>
    </row>
    <row r="9" spans="1:78" s="13" customFormat="1" ht="34.5" customHeight="1">
      <c r="R9" s="971" t="s">
        <v>611</v>
      </c>
      <c r="S9" s="971"/>
      <c r="T9" s="971"/>
      <c r="U9" s="971"/>
      <c r="V9" s="971"/>
      <c r="W9" s="992" t="str">
        <f>IF('情報入力シート①（全体）'!E19="","",'情報入力シート①（全体）'!E19)</f>
        <v/>
      </c>
      <c r="X9" s="992"/>
      <c r="Y9" s="992"/>
      <c r="Z9" s="992"/>
      <c r="AA9" s="992"/>
      <c r="AB9" s="992"/>
      <c r="AC9" s="964" t="str">
        <f>IF('情報入力シート①（全体）'!E21="","",'情報入力シート①（全体）'!E21)</f>
        <v/>
      </c>
      <c r="AD9" s="964"/>
      <c r="AE9" s="964"/>
      <c r="AF9" s="964"/>
      <c r="AG9" s="964"/>
      <c r="AH9" s="964"/>
      <c r="AI9" s="964"/>
      <c r="AJ9" s="964"/>
      <c r="AK9" s="964"/>
      <c r="AL9" s="964"/>
      <c r="AM9" s="964"/>
      <c r="AN9" s="964"/>
      <c r="AO9" s="964"/>
      <c r="AP9" s="964"/>
      <c r="AQ9" s="18"/>
      <c r="AT9" s="214"/>
      <c r="BT9" s="15"/>
      <c r="BU9" s="15"/>
      <c r="BV9" s="15"/>
      <c r="BW9" s="15"/>
      <c r="BX9" s="30"/>
      <c r="BY9" s="16"/>
    </row>
    <row r="10" spans="1:78" ht="15" customHeight="1">
      <c r="V10" s="27"/>
      <c r="W10" s="27"/>
      <c r="X10" s="27"/>
      <c r="Y10" s="27"/>
      <c r="Z10" s="56"/>
      <c r="AA10" s="56"/>
      <c r="AB10" s="56"/>
      <c r="AC10" s="56"/>
      <c r="AD10" s="56"/>
      <c r="AE10" s="56"/>
      <c r="AF10" s="56"/>
      <c r="AG10" s="56"/>
      <c r="AH10" s="56"/>
      <c r="AI10" s="56"/>
      <c r="AJ10" s="56"/>
      <c r="AK10" s="56"/>
      <c r="AL10" s="56"/>
      <c r="AM10" s="56"/>
      <c r="AN10" s="56"/>
      <c r="AO10" s="56"/>
      <c r="AP10" s="56"/>
      <c r="AQ10" s="56"/>
    </row>
    <row r="11" spans="1:78" s="13" customFormat="1" ht="30" customHeight="1">
      <c r="B11" s="976" t="s">
        <v>519</v>
      </c>
      <c r="C11" s="976"/>
      <c r="D11" s="976"/>
      <c r="E11" s="976"/>
      <c r="F11" s="976"/>
      <c r="G11" s="976"/>
      <c r="H11" s="976"/>
      <c r="I11" s="976"/>
      <c r="J11" s="976"/>
      <c r="K11" s="976"/>
      <c r="L11" s="976"/>
      <c r="M11" s="976"/>
      <c r="N11" s="976"/>
      <c r="O11" s="976"/>
      <c r="P11" s="976"/>
      <c r="Q11" s="976"/>
      <c r="R11" s="976"/>
      <c r="S11" s="976"/>
      <c r="T11" s="976"/>
      <c r="U11" s="976"/>
      <c r="V11" s="976"/>
      <c r="W11" s="976"/>
      <c r="X11" s="976"/>
      <c r="Y11" s="976"/>
      <c r="Z11" s="976"/>
      <c r="AA11" s="976"/>
      <c r="AB11" s="976"/>
      <c r="AC11" s="976"/>
      <c r="AD11" s="976"/>
      <c r="AE11" s="976"/>
      <c r="AF11" s="976"/>
      <c r="AG11" s="976"/>
      <c r="AH11" s="976"/>
      <c r="AI11" s="976"/>
      <c r="AJ11" s="976"/>
      <c r="AK11" s="976"/>
      <c r="AL11" s="976"/>
      <c r="AM11" s="976"/>
      <c r="AN11" s="976"/>
      <c r="AO11" s="976"/>
      <c r="AP11" s="976"/>
      <c r="AQ11" s="16"/>
      <c r="AT11" s="214"/>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16"/>
    </row>
    <row r="12" spans="1:78" ht="30" customHeight="1">
      <c r="B12" s="1441" t="s">
        <v>474</v>
      </c>
      <c r="C12" s="1441"/>
      <c r="D12" s="1441"/>
      <c r="E12" s="1441"/>
      <c r="F12" s="1441"/>
      <c r="G12" s="1441"/>
      <c r="H12" s="1441"/>
      <c r="I12" s="1441"/>
      <c r="J12" s="1441"/>
      <c r="K12" s="1441"/>
      <c r="L12" s="1441"/>
      <c r="M12" s="1441"/>
      <c r="N12" s="1441"/>
      <c r="O12" s="1441"/>
      <c r="P12" s="1441"/>
      <c r="Q12" s="1441"/>
      <c r="R12" s="1441"/>
      <c r="S12" s="1441"/>
      <c r="T12" s="1441"/>
      <c r="U12" s="1441"/>
      <c r="V12" s="1441"/>
      <c r="W12" s="1441"/>
      <c r="X12" s="1441"/>
      <c r="Y12" s="1441"/>
      <c r="Z12" s="1441"/>
      <c r="AA12" s="1441"/>
      <c r="AB12" s="1441"/>
      <c r="AC12" s="1441"/>
      <c r="AD12" s="1441"/>
      <c r="AE12" s="1441"/>
      <c r="AF12" s="1441"/>
      <c r="AG12" s="1441"/>
      <c r="AH12" s="1441"/>
      <c r="AI12" s="1441"/>
      <c r="AJ12" s="1441"/>
      <c r="AK12" s="1441"/>
      <c r="AL12" s="1441"/>
      <c r="AM12" s="1441"/>
      <c r="AN12" s="1441"/>
      <c r="AO12" s="1441"/>
      <c r="AP12" s="1441"/>
      <c r="AQ12" s="1441"/>
    </row>
    <row r="14" spans="1:78" ht="18" customHeight="1">
      <c r="C14" s="1327" t="str">
        <f>IF(交付決定後入力シート!$C$29="","令和　年　月　　日",交付決定後入力シート!$C$29)</f>
        <v>令和　年　月　　日</v>
      </c>
      <c r="D14" s="1327"/>
      <c r="E14" s="1327"/>
      <c r="F14" s="1327"/>
      <c r="G14" s="1327"/>
      <c r="H14" s="1327"/>
      <c r="I14" s="1327"/>
      <c r="J14" s="1327"/>
      <c r="K14" s="1327"/>
      <c r="L14" s="1328" t="s">
        <v>12</v>
      </c>
      <c r="M14" s="1328"/>
      <c r="N14" s="1329" t="str">
        <f>IF(交付決定後入力シート!$I$8="","",交付決定後入力シート!$I$8)</f>
        <v/>
      </c>
      <c r="O14" s="1329"/>
      <c r="P14" s="1330" t="s">
        <v>472</v>
      </c>
      <c r="Q14" s="1330"/>
      <c r="R14" s="1330"/>
      <c r="S14" s="1330"/>
      <c r="T14" s="1330"/>
      <c r="U14" s="1330"/>
      <c r="V14" s="1329" t="str">
        <f>IF(交付決定後入力シート!$L$8="","",交付決定後入力シート!$L$8)</f>
        <v/>
      </c>
      <c r="W14" s="1329"/>
      <c r="X14" s="1329"/>
      <c r="Y14" s="28" t="s">
        <v>616</v>
      </c>
      <c r="AM14" s="28"/>
      <c r="AN14" s="28"/>
      <c r="AO14" s="28"/>
      <c r="AP14" s="28"/>
      <c r="AQ14" s="28"/>
      <c r="AT14" s="316" t="s">
        <v>761</v>
      </c>
    </row>
    <row r="15" spans="1:78" ht="18" customHeight="1">
      <c r="B15" s="1379" t="s">
        <v>723</v>
      </c>
      <c r="C15" s="1379"/>
      <c r="D15" s="1379"/>
      <c r="E15" s="1379"/>
      <c r="F15" s="1379"/>
      <c r="G15" s="1379"/>
      <c r="H15" s="1379"/>
      <c r="I15" s="1379"/>
      <c r="J15" s="1379"/>
      <c r="K15" s="1379"/>
      <c r="L15" s="1379"/>
      <c r="M15" s="1379"/>
      <c r="N15" s="1379"/>
      <c r="O15" s="1379"/>
      <c r="P15" s="1379"/>
      <c r="Q15" s="1379"/>
      <c r="R15" s="1379"/>
      <c r="S15" s="1379"/>
      <c r="T15" s="1379"/>
      <c r="U15" s="1379"/>
      <c r="V15" s="1379"/>
      <c r="W15" s="1379"/>
      <c r="X15" s="1379"/>
      <c r="Y15" s="1379"/>
      <c r="Z15" s="1379"/>
      <c r="AA15" s="1379"/>
      <c r="AB15" s="1379"/>
      <c r="AC15" s="1379"/>
      <c r="AD15" s="1379"/>
      <c r="AE15" s="1379"/>
      <c r="AF15" s="1379"/>
      <c r="AG15" s="1379"/>
      <c r="AH15" s="1379"/>
      <c r="AI15" s="1379"/>
      <c r="AJ15" s="1379"/>
      <c r="AK15" s="1379"/>
      <c r="AL15" s="1379"/>
      <c r="AM15" s="1379"/>
      <c r="AN15" s="1379"/>
      <c r="AO15" s="1379"/>
      <c r="AP15" s="1379"/>
      <c r="AQ15" s="1379"/>
    </row>
    <row r="16" spans="1:78" ht="18" customHeight="1">
      <c r="B16" s="1379"/>
      <c r="C16" s="1379"/>
      <c r="D16" s="1379"/>
      <c r="E16" s="1379"/>
      <c r="F16" s="1379"/>
      <c r="G16" s="1379"/>
      <c r="H16" s="1379"/>
      <c r="I16" s="1379"/>
      <c r="J16" s="1379"/>
      <c r="K16" s="1379"/>
      <c r="L16" s="1379"/>
      <c r="M16" s="1379"/>
      <c r="N16" s="1379"/>
      <c r="O16" s="1379"/>
      <c r="P16" s="1379"/>
      <c r="Q16" s="1379"/>
      <c r="R16" s="1379"/>
      <c r="S16" s="1379"/>
      <c r="T16" s="1379"/>
      <c r="U16" s="1379"/>
      <c r="V16" s="1379"/>
      <c r="W16" s="1379"/>
      <c r="X16" s="1379"/>
      <c r="Y16" s="1379"/>
      <c r="Z16" s="1379"/>
      <c r="AA16" s="1379"/>
      <c r="AB16" s="1379"/>
      <c r="AC16" s="1379"/>
      <c r="AD16" s="1379"/>
      <c r="AE16" s="1379"/>
      <c r="AF16" s="1379"/>
      <c r="AG16" s="1379"/>
      <c r="AH16" s="1379"/>
      <c r="AI16" s="1379"/>
      <c r="AJ16" s="1379"/>
      <c r="AK16" s="1379"/>
      <c r="AL16" s="1379"/>
      <c r="AM16" s="1379"/>
      <c r="AN16" s="1379"/>
      <c r="AO16" s="1379"/>
      <c r="AP16" s="1379"/>
      <c r="AQ16" s="1379"/>
    </row>
    <row r="17" spans="2:46" ht="15" customHeight="1">
      <c r="B17" s="57"/>
      <c r="C17" s="57"/>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row>
    <row r="18" spans="2:46" ht="15" customHeight="1">
      <c r="D18" s="1389" t="s">
        <v>13</v>
      </c>
      <c r="E18" s="1389"/>
      <c r="F18" s="1389"/>
      <c r="G18" s="1389"/>
      <c r="H18" s="1389"/>
      <c r="I18" s="1389"/>
      <c r="J18" s="1389"/>
      <c r="K18" s="1389"/>
      <c r="L18" s="1389"/>
      <c r="M18" s="1389"/>
      <c r="N18" s="1389"/>
      <c r="O18" s="1389"/>
      <c r="P18" s="1389"/>
      <c r="Q18" s="1389"/>
      <c r="R18" s="1389"/>
      <c r="S18" s="1389"/>
      <c r="T18" s="1389"/>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row>
    <row r="19" spans="2:46" ht="15" customHeight="1">
      <c r="D19" s="26"/>
      <c r="E19" s="26"/>
      <c r="F19" s="26"/>
      <c r="G19" s="26"/>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row>
    <row r="20" spans="2:46" ht="30" customHeight="1">
      <c r="B20" s="1385" t="s">
        <v>50</v>
      </c>
      <c r="C20" s="1386"/>
      <c r="D20" s="1386"/>
      <c r="E20" s="1386"/>
      <c r="F20" s="1386"/>
      <c r="G20" s="1386"/>
      <c r="H20" s="1386"/>
      <c r="I20" s="1386"/>
      <c r="J20" s="1386"/>
      <c r="K20" s="1386"/>
      <c r="L20" s="1386"/>
      <c r="M20" s="1386"/>
      <c r="N20" s="1387"/>
      <c r="O20" s="1403" t="str">
        <f>IF(交付決定後入力シート!$C$26="","",交付決定後入力シート!$C$26)</f>
        <v/>
      </c>
      <c r="P20" s="1404"/>
      <c r="Q20" s="1404"/>
      <c r="R20" s="1404"/>
      <c r="S20" s="1404"/>
      <c r="T20" s="1404"/>
      <c r="U20" s="1404"/>
      <c r="V20" s="1404"/>
      <c r="W20" s="1404"/>
      <c r="X20" s="1404"/>
      <c r="Y20" s="1404"/>
      <c r="Z20" s="1404"/>
      <c r="AA20" s="1404"/>
      <c r="AB20" s="1404"/>
      <c r="AC20" s="1404"/>
      <c r="AD20" s="1404"/>
      <c r="AE20" s="1404"/>
      <c r="AF20" s="1404"/>
      <c r="AG20" s="1404"/>
      <c r="AH20" s="1404"/>
      <c r="AI20" s="1404"/>
      <c r="AJ20" s="1404"/>
      <c r="AK20" s="1404"/>
      <c r="AL20" s="1404"/>
      <c r="AM20" s="1404"/>
      <c r="AN20" s="1404"/>
      <c r="AO20" s="1404"/>
      <c r="AP20" s="1404"/>
      <c r="AQ20" s="1405"/>
      <c r="AS20" s="28"/>
      <c r="AT20" s="316" t="s">
        <v>761</v>
      </c>
    </row>
    <row r="21" spans="2:46" ht="76.5" customHeight="1">
      <c r="B21" s="1385" t="s">
        <v>54</v>
      </c>
      <c r="C21" s="1386"/>
      <c r="D21" s="1386"/>
      <c r="E21" s="1386"/>
      <c r="F21" s="1386"/>
      <c r="G21" s="1386"/>
      <c r="H21" s="1386"/>
      <c r="I21" s="1386"/>
      <c r="J21" s="1386"/>
      <c r="K21" s="1386"/>
      <c r="L21" s="1386"/>
      <c r="M21" s="1386"/>
      <c r="N21" s="1387"/>
      <c r="O21" s="1436"/>
      <c r="P21" s="1436"/>
      <c r="Q21" s="1436"/>
      <c r="R21" s="1436"/>
      <c r="S21" s="1436"/>
      <c r="T21" s="1436"/>
      <c r="U21" s="1436"/>
      <c r="V21" s="1436"/>
      <c r="W21" s="1436"/>
      <c r="X21" s="1436"/>
      <c r="Y21" s="1436"/>
      <c r="Z21" s="1436"/>
      <c r="AA21" s="1436"/>
      <c r="AB21" s="1436"/>
      <c r="AC21" s="1436"/>
      <c r="AD21" s="1436"/>
      <c r="AE21" s="1436"/>
      <c r="AF21" s="1436"/>
      <c r="AG21" s="1436"/>
      <c r="AH21" s="1436"/>
      <c r="AI21" s="1436"/>
      <c r="AJ21" s="1436"/>
      <c r="AK21" s="1436"/>
      <c r="AL21" s="1436"/>
      <c r="AM21" s="1436"/>
      <c r="AN21" s="1436"/>
      <c r="AO21" s="1436"/>
      <c r="AP21" s="1436"/>
      <c r="AQ21" s="1436"/>
    </row>
    <row r="22" spans="2:46" ht="76.5" customHeight="1">
      <c r="B22" s="1385" t="s">
        <v>55</v>
      </c>
      <c r="C22" s="1386"/>
      <c r="D22" s="1386"/>
      <c r="E22" s="1386"/>
      <c r="F22" s="1386"/>
      <c r="G22" s="1386"/>
      <c r="H22" s="1386"/>
      <c r="I22" s="1386"/>
      <c r="J22" s="1386"/>
      <c r="K22" s="1386"/>
      <c r="L22" s="1386"/>
      <c r="M22" s="1386"/>
      <c r="N22" s="1387"/>
      <c r="O22" s="1436"/>
      <c r="P22" s="1436"/>
      <c r="Q22" s="1436"/>
      <c r="R22" s="1436"/>
      <c r="S22" s="1436"/>
      <c r="T22" s="1436"/>
      <c r="U22" s="1436"/>
      <c r="V22" s="1436"/>
      <c r="W22" s="1436"/>
      <c r="X22" s="1436"/>
      <c r="Y22" s="1436"/>
      <c r="Z22" s="1436"/>
      <c r="AA22" s="1436"/>
      <c r="AB22" s="1436"/>
      <c r="AC22" s="1436"/>
      <c r="AD22" s="1436"/>
      <c r="AE22" s="1436"/>
      <c r="AF22" s="1436"/>
      <c r="AG22" s="1436"/>
      <c r="AH22" s="1436"/>
      <c r="AI22" s="1436"/>
      <c r="AJ22" s="1436"/>
      <c r="AK22" s="1436"/>
      <c r="AL22" s="1436"/>
      <c r="AM22" s="1436"/>
      <c r="AN22" s="1436"/>
      <c r="AO22" s="1436"/>
      <c r="AP22" s="1436"/>
      <c r="AQ22" s="1436"/>
    </row>
    <row r="23" spans="2:46" ht="76.5" customHeight="1">
      <c r="B23" s="1437" t="s">
        <v>476</v>
      </c>
      <c r="C23" s="1438"/>
      <c r="D23" s="1438"/>
      <c r="E23" s="1438"/>
      <c r="F23" s="1438"/>
      <c r="G23" s="1438"/>
      <c r="H23" s="1438"/>
      <c r="I23" s="1438"/>
      <c r="J23" s="1438"/>
      <c r="K23" s="1438"/>
      <c r="L23" s="1438"/>
      <c r="M23" s="1438"/>
      <c r="N23" s="1439"/>
      <c r="O23" s="1436"/>
      <c r="P23" s="1436"/>
      <c r="Q23" s="1436"/>
      <c r="R23" s="1436"/>
      <c r="S23" s="1436"/>
      <c r="T23" s="1436"/>
      <c r="U23" s="1436"/>
      <c r="V23" s="1436"/>
      <c r="W23" s="1436"/>
      <c r="X23" s="1436"/>
      <c r="Y23" s="1436"/>
      <c r="Z23" s="1436"/>
      <c r="AA23" s="1436"/>
      <c r="AB23" s="1436"/>
      <c r="AC23" s="1436"/>
      <c r="AD23" s="1436"/>
      <c r="AE23" s="1436"/>
      <c r="AF23" s="1436"/>
      <c r="AG23" s="1436"/>
      <c r="AH23" s="1436"/>
      <c r="AI23" s="1436"/>
      <c r="AJ23" s="1436"/>
      <c r="AK23" s="1436"/>
      <c r="AL23" s="1436"/>
      <c r="AM23" s="1436"/>
      <c r="AN23" s="1436"/>
      <c r="AO23" s="1436"/>
      <c r="AP23" s="1436"/>
      <c r="AQ23" s="1436"/>
    </row>
    <row r="24" spans="2:46" s="64" customFormat="1" ht="22.5" customHeight="1">
      <c r="B24" s="64" t="s">
        <v>92</v>
      </c>
      <c r="AN24" s="118"/>
      <c r="AO24" s="118"/>
      <c r="AP24" s="118"/>
      <c r="AQ24" s="118"/>
      <c r="AR24" s="118"/>
      <c r="AS24" s="118"/>
      <c r="AT24" s="319"/>
    </row>
  </sheetData>
  <sheetProtection algorithmName="SHA-512" hashValue="ILOPJ0GhACgAvTiXHTeGbDT7kwl/tpOtrMxSRL4y2PhXx+S94BUVY1xCwt0iSQTLRTZEThYd06+UDt4nehcOIg==" saltValue="ybZZry2WzshgtyzO965suw==" spinCount="100000" sheet="1" formatCells="0" formatColumns="0" formatRows="0" selectLockedCells="1"/>
  <mergeCells count="28">
    <mergeCell ref="B23:N23"/>
    <mergeCell ref="O23:AQ23"/>
    <mergeCell ref="B20:N20"/>
    <mergeCell ref="O20:AQ20"/>
    <mergeCell ref="B21:N21"/>
    <mergeCell ref="O21:AQ21"/>
    <mergeCell ref="B22:N22"/>
    <mergeCell ref="O22:AQ22"/>
    <mergeCell ref="B15:AQ16"/>
    <mergeCell ref="D18:AP18"/>
    <mergeCell ref="B12:AQ12"/>
    <mergeCell ref="C14:K14"/>
    <mergeCell ref="L14:M14"/>
    <mergeCell ref="N14:O14"/>
    <mergeCell ref="P14:U14"/>
    <mergeCell ref="V14:X14"/>
    <mergeCell ref="R7:V7"/>
    <mergeCell ref="W7:AA7"/>
    <mergeCell ref="AB7:AP7"/>
    <mergeCell ref="AK3:AL3"/>
    <mergeCell ref="AN3:AO3"/>
    <mergeCell ref="AE3:AI3"/>
    <mergeCell ref="B11:AP11"/>
    <mergeCell ref="R8:V8"/>
    <mergeCell ref="W8:AP8"/>
    <mergeCell ref="R9:V9"/>
    <mergeCell ref="W9:AB9"/>
    <mergeCell ref="AC9:AP9"/>
  </mergeCells>
  <phoneticPr fontId="1"/>
  <printOptions horizontalCentered="1"/>
  <pageMargins left="0.23622047244094491" right="0.23622047244094491" top="0.74803149606299213" bottom="0.74803149606299213" header="0.31496062992125984" footer="0.31496062992125984"/>
  <pageSetup paperSize="9" orientation="portrait" blackAndWhite="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CCF7A-2D40-46F0-8DB9-9F8EA4843B7C}">
  <dimension ref="B1:PT16"/>
  <sheetViews>
    <sheetView workbookViewId="0">
      <selection activeCell="B90" sqref="B90:B98"/>
    </sheetView>
  </sheetViews>
  <sheetFormatPr defaultRowHeight="18"/>
  <cols>
    <col min="2" max="436" width="13.08203125" customWidth="1"/>
  </cols>
  <sheetData>
    <row r="1" spans="2:436">
      <c r="B1" s="240" t="s">
        <v>781</v>
      </c>
    </row>
    <row r="3" spans="2:436">
      <c r="B3" s="445" t="s">
        <v>675</v>
      </c>
    </row>
    <row r="4" spans="2:436" ht="18.5" thickBot="1">
      <c r="B4">
        <v>1</v>
      </c>
      <c r="C4">
        <v>2</v>
      </c>
      <c r="D4">
        <v>3</v>
      </c>
      <c r="E4">
        <v>4</v>
      </c>
      <c r="F4">
        <v>5</v>
      </c>
      <c r="G4">
        <v>6</v>
      </c>
      <c r="H4">
        <v>7</v>
      </c>
      <c r="I4">
        <v>8</v>
      </c>
      <c r="J4">
        <v>9</v>
      </c>
      <c r="K4">
        <v>10</v>
      </c>
      <c r="L4">
        <v>11</v>
      </c>
      <c r="M4">
        <v>12</v>
      </c>
      <c r="N4">
        <v>13</v>
      </c>
      <c r="O4">
        <v>14</v>
      </c>
      <c r="P4">
        <v>15</v>
      </c>
      <c r="Q4">
        <v>16</v>
      </c>
      <c r="R4">
        <v>17</v>
      </c>
      <c r="S4">
        <v>18</v>
      </c>
      <c r="T4">
        <v>19</v>
      </c>
      <c r="U4">
        <v>20</v>
      </c>
      <c r="V4">
        <v>21</v>
      </c>
      <c r="W4">
        <v>22</v>
      </c>
      <c r="X4">
        <v>23</v>
      </c>
      <c r="Y4">
        <v>24</v>
      </c>
      <c r="Z4">
        <v>25</v>
      </c>
      <c r="AA4">
        <v>26</v>
      </c>
      <c r="AB4">
        <v>27</v>
      </c>
      <c r="AC4">
        <v>28</v>
      </c>
      <c r="AD4">
        <v>29</v>
      </c>
      <c r="AE4">
        <v>30</v>
      </c>
      <c r="AF4">
        <v>31</v>
      </c>
      <c r="AG4">
        <v>32</v>
      </c>
      <c r="AH4">
        <v>33</v>
      </c>
      <c r="AI4">
        <v>34</v>
      </c>
      <c r="AJ4">
        <v>35</v>
      </c>
      <c r="AK4">
        <v>36</v>
      </c>
      <c r="AL4">
        <v>37</v>
      </c>
      <c r="AM4">
        <v>38</v>
      </c>
      <c r="AN4">
        <v>39</v>
      </c>
      <c r="AO4">
        <v>40</v>
      </c>
      <c r="AP4">
        <v>41</v>
      </c>
      <c r="AQ4">
        <v>42</v>
      </c>
      <c r="AR4">
        <v>43</v>
      </c>
      <c r="AS4">
        <v>44</v>
      </c>
      <c r="AT4">
        <v>45</v>
      </c>
      <c r="AU4">
        <v>46</v>
      </c>
      <c r="AV4">
        <v>47</v>
      </c>
      <c r="AW4">
        <v>48</v>
      </c>
      <c r="AX4">
        <v>49</v>
      </c>
      <c r="AY4">
        <v>50</v>
      </c>
      <c r="AZ4">
        <v>51</v>
      </c>
      <c r="BA4">
        <v>52</v>
      </c>
      <c r="BB4">
        <v>53</v>
      </c>
      <c r="BC4">
        <v>54</v>
      </c>
      <c r="BD4">
        <v>55</v>
      </c>
      <c r="BE4">
        <v>56</v>
      </c>
      <c r="BF4">
        <v>57</v>
      </c>
      <c r="BG4">
        <v>58</v>
      </c>
      <c r="BH4">
        <v>59</v>
      </c>
      <c r="BI4">
        <v>60</v>
      </c>
      <c r="BJ4">
        <v>61</v>
      </c>
      <c r="BK4">
        <v>62</v>
      </c>
      <c r="BL4">
        <v>63</v>
      </c>
      <c r="BM4">
        <v>64</v>
      </c>
      <c r="BN4">
        <v>65</v>
      </c>
      <c r="BO4">
        <v>66</v>
      </c>
      <c r="BP4">
        <v>67</v>
      </c>
      <c r="BQ4">
        <v>68</v>
      </c>
      <c r="BR4">
        <v>69</v>
      </c>
      <c r="BS4">
        <v>70</v>
      </c>
      <c r="BT4">
        <v>71</v>
      </c>
      <c r="BU4">
        <v>72</v>
      </c>
      <c r="BV4">
        <v>73</v>
      </c>
      <c r="BW4">
        <v>74</v>
      </c>
      <c r="BX4">
        <v>75</v>
      </c>
      <c r="BY4">
        <v>76</v>
      </c>
      <c r="BZ4">
        <v>77</v>
      </c>
      <c r="CA4">
        <v>78</v>
      </c>
      <c r="CB4">
        <v>79</v>
      </c>
      <c r="CC4">
        <v>80</v>
      </c>
      <c r="CD4">
        <v>81</v>
      </c>
      <c r="CE4">
        <v>82</v>
      </c>
      <c r="CF4">
        <v>83</v>
      </c>
      <c r="CG4">
        <v>84</v>
      </c>
      <c r="CH4">
        <v>85</v>
      </c>
      <c r="CI4">
        <v>86</v>
      </c>
      <c r="CJ4">
        <v>87</v>
      </c>
      <c r="CK4">
        <v>88</v>
      </c>
      <c r="CL4">
        <v>89</v>
      </c>
      <c r="CM4">
        <v>90</v>
      </c>
      <c r="CN4">
        <v>91</v>
      </c>
      <c r="CO4">
        <v>92</v>
      </c>
      <c r="CP4">
        <v>93</v>
      </c>
      <c r="CQ4">
        <v>94</v>
      </c>
      <c r="CR4">
        <v>95</v>
      </c>
      <c r="CS4">
        <v>96</v>
      </c>
      <c r="CT4">
        <v>97</v>
      </c>
      <c r="CU4">
        <v>98</v>
      </c>
      <c r="CV4">
        <v>99</v>
      </c>
      <c r="CW4">
        <v>100</v>
      </c>
      <c r="CX4">
        <v>101</v>
      </c>
      <c r="CY4">
        <v>102</v>
      </c>
      <c r="CZ4">
        <v>103</v>
      </c>
      <c r="DA4">
        <v>104</v>
      </c>
      <c r="DB4">
        <v>105</v>
      </c>
      <c r="DC4">
        <v>106</v>
      </c>
      <c r="DD4">
        <v>107</v>
      </c>
      <c r="DE4">
        <v>108</v>
      </c>
      <c r="DF4">
        <v>109</v>
      </c>
      <c r="DG4">
        <v>110</v>
      </c>
      <c r="DH4">
        <v>111</v>
      </c>
      <c r="DI4">
        <v>112</v>
      </c>
      <c r="DJ4">
        <v>113</v>
      </c>
      <c r="DK4">
        <v>114</v>
      </c>
      <c r="DL4">
        <v>115</v>
      </c>
      <c r="DM4">
        <v>116</v>
      </c>
      <c r="DN4">
        <v>117</v>
      </c>
      <c r="DO4">
        <v>118</v>
      </c>
      <c r="DP4">
        <v>119</v>
      </c>
      <c r="DQ4">
        <v>120</v>
      </c>
      <c r="DR4">
        <v>121</v>
      </c>
      <c r="DS4">
        <v>122</v>
      </c>
      <c r="DT4">
        <v>123</v>
      </c>
      <c r="DU4">
        <v>124</v>
      </c>
      <c r="DV4">
        <v>125</v>
      </c>
      <c r="DW4">
        <v>126</v>
      </c>
      <c r="DX4">
        <v>127</v>
      </c>
      <c r="DY4">
        <v>128</v>
      </c>
      <c r="DZ4">
        <v>129</v>
      </c>
      <c r="EA4">
        <v>130</v>
      </c>
      <c r="EB4">
        <v>131</v>
      </c>
      <c r="EC4">
        <v>132</v>
      </c>
      <c r="ED4">
        <v>133</v>
      </c>
      <c r="EE4">
        <v>134</v>
      </c>
      <c r="EF4">
        <v>135</v>
      </c>
      <c r="EG4">
        <v>136</v>
      </c>
      <c r="EH4">
        <v>137</v>
      </c>
      <c r="EI4">
        <v>138</v>
      </c>
      <c r="EJ4">
        <v>139</v>
      </c>
      <c r="EK4">
        <v>140</v>
      </c>
      <c r="EL4">
        <v>141</v>
      </c>
      <c r="EM4">
        <v>142</v>
      </c>
      <c r="EN4">
        <v>143</v>
      </c>
      <c r="EO4">
        <v>144</v>
      </c>
      <c r="EP4">
        <v>145</v>
      </c>
      <c r="EQ4">
        <v>146</v>
      </c>
      <c r="ER4">
        <v>147</v>
      </c>
      <c r="ES4">
        <v>148</v>
      </c>
      <c r="ET4">
        <v>149</v>
      </c>
      <c r="EU4">
        <v>150</v>
      </c>
      <c r="EV4">
        <v>151</v>
      </c>
      <c r="EW4">
        <v>152</v>
      </c>
      <c r="EX4">
        <v>153</v>
      </c>
      <c r="EY4">
        <v>154</v>
      </c>
      <c r="EZ4">
        <v>155</v>
      </c>
      <c r="FA4">
        <v>156</v>
      </c>
      <c r="FB4">
        <v>157</v>
      </c>
      <c r="FC4">
        <v>158</v>
      </c>
      <c r="FD4">
        <v>159</v>
      </c>
      <c r="FE4">
        <v>160</v>
      </c>
      <c r="FF4">
        <v>161</v>
      </c>
      <c r="FG4">
        <v>162</v>
      </c>
      <c r="FH4">
        <v>163</v>
      </c>
      <c r="FI4">
        <v>164</v>
      </c>
      <c r="FJ4">
        <v>165</v>
      </c>
      <c r="FK4">
        <v>166</v>
      </c>
      <c r="FL4">
        <v>167</v>
      </c>
      <c r="FM4">
        <v>168</v>
      </c>
      <c r="FN4">
        <v>169</v>
      </c>
      <c r="FO4">
        <v>170</v>
      </c>
      <c r="FP4">
        <v>171</v>
      </c>
      <c r="FQ4">
        <v>172</v>
      </c>
      <c r="FR4">
        <v>173</v>
      </c>
      <c r="FS4">
        <v>174</v>
      </c>
      <c r="FT4">
        <v>175</v>
      </c>
      <c r="FU4">
        <v>176</v>
      </c>
      <c r="FV4">
        <v>177</v>
      </c>
      <c r="FW4">
        <v>178</v>
      </c>
      <c r="FX4">
        <v>179</v>
      </c>
      <c r="FY4">
        <v>180</v>
      </c>
      <c r="FZ4">
        <v>181</v>
      </c>
      <c r="GA4">
        <v>182</v>
      </c>
      <c r="GB4">
        <v>183</v>
      </c>
      <c r="GC4">
        <v>184</v>
      </c>
      <c r="GD4">
        <v>185</v>
      </c>
      <c r="GE4">
        <v>186</v>
      </c>
      <c r="GF4">
        <v>187</v>
      </c>
      <c r="GG4">
        <v>188</v>
      </c>
      <c r="GH4">
        <v>189</v>
      </c>
      <c r="GI4">
        <v>190</v>
      </c>
      <c r="GJ4">
        <v>191</v>
      </c>
      <c r="GK4">
        <v>192</v>
      </c>
      <c r="GL4">
        <v>193</v>
      </c>
      <c r="GM4">
        <v>194</v>
      </c>
      <c r="GN4">
        <v>195</v>
      </c>
      <c r="GO4">
        <v>196</v>
      </c>
      <c r="GP4">
        <v>197</v>
      </c>
      <c r="GQ4">
        <v>198</v>
      </c>
      <c r="GR4">
        <v>199</v>
      </c>
      <c r="GS4">
        <v>200</v>
      </c>
      <c r="GT4">
        <v>201</v>
      </c>
      <c r="GU4">
        <v>202</v>
      </c>
      <c r="GV4">
        <v>203</v>
      </c>
      <c r="GW4">
        <v>204</v>
      </c>
      <c r="GX4">
        <v>205</v>
      </c>
      <c r="GY4">
        <v>206</v>
      </c>
      <c r="GZ4">
        <v>207</v>
      </c>
      <c r="HA4">
        <v>208</v>
      </c>
      <c r="HB4">
        <v>209</v>
      </c>
      <c r="HC4">
        <v>210</v>
      </c>
      <c r="HD4">
        <v>211</v>
      </c>
      <c r="HE4">
        <v>212</v>
      </c>
      <c r="HF4">
        <v>213</v>
      </c>
      <c r="HG4">
        <v>214</v>
      </c>
      <c r="HH4">
        <v>215</v>
      </c>
      <c r="HI4">
        <v>216</v>
      </c>
      <c r="HJ4">
        <v>217</v>
      </c>
      <c r="HK4">
        <v>218</v>
      </c>
      <c r="HL4">
        <v>219</v>
      </c>
      <c r="HM4">
        <v>220</v>
      </c>
      <c r="HN4">
        <v>221</v>
      </c>
      <c r="HO4">
        <v>222</v>
      </c>
      <c r="HP4">
        <v>223</v>
      </c>
      <c r="HQ4">
        <v>224</v>
      </c>
      <c r="HR4">
        <v>225</v>
      </c>
      <c r="HS4">
        <v>226</v>
      </c>
      <c r="HT4">
        <v>227</v>
      </c>
      <c r="HU4">
        <v>228</v>
      </c>
      <c r="HV4">
        <v>229</v>
      </c>
      <c r="HW4">
        <v>230</v>
      </c>
      <c r="HX4">
        <v>231</v>
      </c>
      <c r="HY4">
        <v>232</v>
      </c>
      <c r="HZ4">
        <v>233</v>
      </c>
      <c r="IA4">
        <v>234</v>
      </c>
      <c r="IB4">
        <v>235</v>
      </c>
      <c r="IC4">
        <v>236</v>
      </c>
      <c r="ID4">
        <v>237</v>
      </c>
      <c r="IE4">
        <v>238</v>
      </c>
      <c r="IF4">
        <v>239</v>
      </c>
      <c r="IG4">
        <v>240</v>
      </c>
      <c r="IH4">
        <v>241</v>
      </c>
      <c r="II4">
        <v>242</v>
      </c>
      <c r="IJ4">
        <v>243</v>
      </c>
      <c r="IK4">
        <v>244</v>
      </c>
      <c r="IL4">
        <v>245</v>
      </c>
      <c r="IM4">
        <v>246</v>
      </c>
      <c r="IN4">
        <v>247</v>
      </c>
      <c r="IO4">
        <v>248</v>
      </c>
      <c r="IP4">
        <v>249</v>
      </c>
      <c r="IQ4">
        <v>250</v>
      </c>
      <c r="IR4">
        <v>251</v>
      </c>
      <c r="IS4">
        <v>252</v>
      </c>
      <c r="IT4">
        <v>253</v>
      </c>
      <c r="IU4">
        <v>254</v>
      </c>
      <c r="IV4">
        <v>255</v>
      </c>
      <c r="IW4">
        <v>256</v>
      </c>
      <c r="IX4">
        <v>257</v>
      </c>
      <c r="IY4">
        <v>258</v>
      </c>
      <c r="IZ4">
        <v>259</v>
      </c>
      <c r="JA4">
        <v>260</v>
      </c>
      <c r="JB4">
        <v>261</v>
      </c>
      <c r="JC4">
        <v>262</v>
      </c>
      <c r="JD4">
        <v>263</v>
      </c>
      <c r="JE4">
        <v>264</v>
      </c>
      <c r="JF4">
        <v>265</v>
      </c>
      <c r="JG4">
        <v>266</v>
      </c>
      <c r="JH4">
        <v>267</v>
      </c>
      <c r="JI4">
        <v>268</v>
      </c>
      <c r="JJ4">
        <v>269</v>
      </c>
      <c r="JK4">
        <v>270</v>
      </c>
      <c r="JL4">
        <v>271</v>
      </c>
      <c r="JM4">
        <v>272</v>
      </c>
      <c r="JN4">
        <v>273</v>
      </c>
      <c r="JO4">
        <v>274</v>
      </c>
      <c r="JP4">
        <v>275</v>
      </c>
      <c r="JQ4">
        <v>276</v>
      </c>
      <c r="JR4">
        <v>277</v>
      </c>
      <c r="JS4">
        <v>278</v>
      </c>
      <c r="JT4">
        <v>279</v>
      </c>
      <c r="JU4">
        <v>280</v>
      </c>
      <c r="JV4">
        <v>281</v>
      </c>
      <c r="JW4">
        <v>282</v>
      </c>
      <c r="JX4">
        <v>283</v>
      </c>
      <c r="JY4">
        <v>284</v>
      </c>
      <c r="JZ4">
        <v>285</v>
      </c>
      <c r="KA4">
        <v>286</v>
      </c>
      <c r="KB4">
        <v>287</v>
      </c>
      <c r="KC4">
        <v>288</v>
      </c>
      <c r="KD4">
        <v>289</v>
      </c>
      <c r="KE4">
        <v>290</v>
      </c>
      <c r="KF4">
        <v>291</v>
      </c>
      <c r="KG4">
        <v>292</v>
      </c>
      <c r="KH4">
        <v>293</v>
      </c>
      <c r="KI4">
        <v>294</v>
      </c>
      <c r="KJ4">
        <v>295</v>
      </c>
      <c r="KK4">
        <v>296</v>
      </c>
      <c r="KL4">
        <v>297</v>
      </c>
      <c r="KM4">
        <v>298</v>
      </c>
      <c r="KN4">
        <v>299</v>
      </c>
      <c r="KO4">
        <v>300</v>
      </c>
      <c r="KP4">
        <v>301</v>
      </c>
      <c r="KQ4">
        <v>302</v>
      </c>
      <c r="KR4">
        <v>303</v>
      </c>
      <c r="KS4">
        <v>304</v>
      </c>
      <c r="KT4">
        <v>305</v>
      </c>
      <c r="KU4">
        <v>306</v>
      </c>
      <c r="KV4">
        <v>307</v>
      </c>
      <c r="KW4">
        <v>308</v>
      </c>
      <c r="KX4">
        <v>309</v>
      </c>
      <c r="KY4">
        <v>310</v>
      </c>
      <c r="KZ4">
        <v>311</v>
      </c>
      <c r="LA4">
        <v>312</v>
      </c>
      <c r="LB4">
        <v>313</v>
      </c>
      <c r="LC4">
        <v>314</v>
      </c>
      <c r="LD4">
        <v>315</v>
      </c>
      <c r="LE4">
        <v>316</v>
      </c>
      <c r="LF4">
        <v>317</v>
      </c>
      <c r="LG4">
        <v>318</v>
      </c>
      <c r="LH4">
        <v>319</v>
      </c>
      <c r="LI4">
        <v>320</v>
      </c>
      <c r="LJ4">
        <v>321</v>
      </c>
      <c r="LK4">
        <v>322</v>
      </c>
      <c r="LL4">
        <v>323</v>
      </c>
      <c r="LM4">
        <v>324</v>
      </c>
      <c r="LN4">
        <v>325</v>
      </c>
      <c r="LO4">
        <v>326</v>
      </c>
      <c r="LP4">
        <v>327</v>
      </c>
      <c r="LQ4">
        <v>328</v>
      </c>
      <c r="LR4">
        <v>329</v>
      </c>
      <c r="LS4">
        <v>330</v>
      </c>
      <c r="LT4">
        <v>331</v>
      </c>
      <c r="LU4">
        <v>332</v>
      </c>
      <c r="LV4">
        <v>333</v>
      </c>
      <c r="LW4">
        <v>334</v>
      </c>
      <c r="LX4">
        <v>335</v>
      </c>
      <c r="LY4">
        <v>336</v>
      </c>
      <c r="LZ4">
        <v>337</v>
      </c>
      <c r="MA4">
        <v>338</v>
      </c>
      <c r="MB4">
        <v>339</v>
      </c>
      <c r="MC4">
        <v>340</v>
      </c>
      <c r="MD4">
        <v>341</v>
      </c>
      <c r="ME4">
        <v>342</v>
      </c>
      <c r="MF4">
        <v>343</v>
      </c>
      <c r="MG4">
        <v>344</v>
      </c>
      <c r="MH4">
        <v>345</v>
      </c>
      <c r="MI4">
        <v>346</v>
      </c>
      <c r="MJ4">
        <v>347</v>
      </c>
      <c r="MK4">
        <v>348</v>
      </c>
      <c r="ML4">
        <v>349</v>
      </c>
      <c r="MM4">
        <v>350</v>
      </c>
      <c r="MN4">
        <v>351</v>
      </c>
      <c r="MO4">
        <v>352</v>
      </c>
      <c r="MP4">
        <v>353</v>
      </c>
      <c r="MQ4">
        <v>354</v>
      </c>
      <c r="MR4">
        <v>355</v>
      </c>
      <c r="MS4">
        <v>356</v>
      </c>
      <c r="MT4">
        <v>357</v>
      </c>
      <c r="MU4">
        <v>358</v>
      </c>
      <c r="MV4">
        <v>359</v>
      </c>
      <c r="MW4">
        <v>360</v>
      </c>
      <c r="MX4">
        <v>361</v>
      </c>
      <c r="MY4">
        <v>362</v>
      </c>
      <c r="MZ4">
        <v>363</v>
      </c>
      <c r="NA4">
        <v>364</v>
      </c>
      <c r="NB4">
        <v>365</v>
      </c>
      <c r="NC4">
        <v>366</v>
      </c>
      <c r="ND4">
        <v>367</v>
      </c>
      <c r="NE4">
        <v>368</v>
      </c>
      <c r="NF4">
        <v>369</v>
      </c>
      <c r="NG4">
        <v>370</v>
      </c>
      <c r="NH4">
        <v>371</v>
      </c>
      <c r="NI4">
        <v>372</v>
      </c>
      <c r="NJ4">
        <v>373</v>
      </c>
      <c r="NK4">
        <v>374</v>
      </c>
      <c r="NL4">
        <v>375</v>
      </c>
      <c r="NM4">
        <v>376</v>
      </c>
      <c r="NN4">
        <v>377</v>
      </c>
      <c r="NO4">
        <v>378</v>
      </c>
      <c r="NP4">
        <v>379</v>
      </c>
      <c r="NQ4">
        <v>380</v>
      </c>
      <c r="NR4">
        <v>381</v>
      </c>
      <c r="NS4">
        <v>382</v>
      </c>
      <c r="NT4">
        <v>383</v>
      </c>
      <c r="NU4">
        <v>384</v>
      </c>
      <c r="NV4">
        <v>385</v>
      </c>
      <c r="NW4">
        <v>386</v>
      </c>
      <c r="NX4">
        <v>387</v>
      </c>
      <c r="NY4">
        <v>388</v>
      </c>
      <c r="NZ4">
        <v>389</v>
      </c>
      <c r="OA4">
        <v>390</v>
      </c>
      <c r="OB4">
        <v>391</v>
      </c>
      <c r="OC4">
        <v>392</v>
      </c>
      <c r="OD4">
        <v>393</v>
      </c>
      <c r="OE4">
        <v>394</v>
      </c>
      <c r="OF4">
        <v>395</v>
      </c>
      <c r="OG4">
        <v>396</v>
      </c>
      <c r="OH4">
        <v>397</v>
      </c>
      <c r="OI4">
        <v>398</v>
      </c>
      <c r="OJ4">
        <v>399</v>
      </c>
      <c r="OK4">
        <v>400</v>
      </c>
      <c r="OL4">
        <v>401</v>
      </c>
      <c r="OM4">
        <v>402</v>
      </c>
      <c r="ON4">
        <v>403</v>
      </c>
      <c r="OO4">
        <v>404</v>
      </c>
      <c r="OP4">
        <v>405</v>
      </c>
      <c r="OQ4">
        <v>406</v>
      </c>
      <c r="OR4">
        <v>407</v>
      </c>
      <c r="OS4">
        <v>408</v>
      </c>
      <c r="OT4">
        <v>409</v>
      </c>
      <c r="OU4">
        <v>410</v>
      </c>
      <c r="OV4">
        <v>411</v>
      </c>
      <c r="OW4">
        <v>412</v>
      </c>
      <c r="OX4">
        <v>413</v>
      </c>
      <c r="OY4">
        <v>414</v>
      </c>
      <c r="OZ4">
        <v>415</v>
      </c>
      <c r="PA4">
        <v>416</v>
      </c>
      <c r="PB4">
        <v>417</v>
      </c>
      <c r="PC4">
        <v>418</v>
      </c>
      <c r="PD4">
        <v>419</v>
      </c>
      <c r="PE4">
        <v>420</v>
      </c>
      <c r="PF4">
        <v>421</v>
      </c>
      <c r="PG4">
        <v>422</v>
      </c>
      <c r="PH4">
        <v>423</v>
      </c>
      <c r="PI4">
        <v>424</v>
      </c>
      <c r="PJ4">
        <v>425</v>
      </c>
      <c r="PK4">
        <v>426</v>
      </c>
      <c r="PL4">
        <v>427</v>
      </c>
      <c r="PM4">
        <v>428</v>
      </c>
      <c r="PN4">
        <v>429</v>
      </c>
      <c r="PO4">
        <v>430</v>
      </c>
      <c r="PP4">
        <v>431</v>
      </c>
      <c r="PQ4">
        <v>432</v>
      </c>
      <c r="PR4">
        <v>433</v>
      </c>
      <c r="PS4">
        <v>434</v>
      </c>
      <c r="PT4">
        <v>435</v>
      </c>
    </row>
    <row r="5" spans="2:436" s="240" customFormat="1">
      <c r="B5" s="529" t="s">
        <v>809</v>
      </c>
      <c r="C5" s="530"/>
      <c r="D5" s="530"/>
      <c r="E5" s="530"/>
      <c r="F5" s="530"/>
      <c r="G5" s="530"/>
      <c r="H5" s="530"/>
      <c r="I5" s="530"/>
      <c r="J5" s="530"/>
      <c r="K5" s="530"/>
      <c r="L5" s="530"/>
      <c r="M5" s="530"/>
      <c r="N5" s="530"/>
      <c r="O5" s="530"/>
      <c r="P5" s="531"/>
      <c r="Q5" s="535" t="s">
        <v>782</v>
      </c>
      <c r="R5" s="536"/>
      <c r="S5" s="536"/>
      <c r="T5" s="536"/>
      <c r="U5" s="536"/>
      <c r="V5" s="536"/>
      <c r="W5" s="536"/>
      <c r="X5" s="536"/>
      <c r="Y5" s="536"/>
      <c r="Z5" s="536"/>
      <c r="AA5" s="537"/>
      <c r="AB5" s="535" t="s">
        <v>792</v>
      </c>
      <c r="AC5" s="536"/>
      <c r="AD5" s="536"/>
      <c r="AE5" s="536"/>
      <c r="AF5" s="536"/>
      <c r="AG5" s="536"/>
      <c r="AH5" s="536"/>
      <c r="AI5" s="536"/>
      <c r="AJ5" s="536"/>
      <c r="AK5" s="536"/>
      <c r="AL5" s="537"/>
      <c r="AM5" s="538" t="s">
        <v>791</v>
      </c>
      <c r="AN5" s="543" t="s">
        <v>793</v>
      </c>
      <c r="AO5" s="541"/>
      <c r="AP5" s="541"/>
      <c r="AQ5" s="541"/>
      <c r="AR5" s="541"/>
      <c r="AS5" s="541"/>
      <c r="AT5" s="542"/>
      <c r="AU5" s="402" t="s">
        <v>544</v>
      </c>
      <c r="AV5" s="403"/>
      <c r="AW5" s="403"/>
      <c r="AX5" s="403"/>
      <c r="AY5" s="403"/>
      <c r="AZ5" s="403"/>
      <c r="BA5" s="403"/>
      <c r="BB5" s="403"/>
      <c r="BC5" s="403"/>
      <c r="BD5" s="403"/>
      <c r="BE5" s="403"/>
      <c r="BF5" s="403"/>
      <c r="BG5" s="403"/>
      <c r="BH5" s="403"/>
      <c r="BI5" s="403"/>
      <c r="BJ5" s="403"/>
      <c r="BK5" s="403"/>
      <c r="BL5" s="403"/>
      <c r="BM5" s="403"/>
      <c r="BN5" s="403"/>
      <c r="BO5" s="403"/>
      <c r="BP5" s="403"/>
      <c r="BQ5" s="403"/>
      <c r="BR5" s="403"/>
      <c r="BS5" s="403"/>
      <c r="BT5" s="403"/>
      <c r="BU5" s="403"/>
      <c r="BV5" s="403"/>
      <c r="BW5" s="403"/>
      <c r="BX5" s="403"/>
      <c r="BY5" s="403"/>
      <c r="BZ5" s="403"/>
      <c r="CA5" s="403"/>
      <c r="CB5" s="403"/>
      <c r="CC5" s="403"/>
      <c r="CD5" s="403"/>
      <c r="CE5" s="403"/>
      <c r="CF5" s="403"/>
      <c r="CG5" s="404"/>
      <c r="CH5" s="402" t="s">
        <v>582</v>
      </c>
      <c r="CI5" s="403"/>
      <c r="CJ5" s="403"/>
      <c r="CK5" s="403"/>
      <c r="CL5" s="403"/>
      <c r="CM5" s="403"/>
      <c r="CN5" s="403"/>
      <c r="CO5" s="403"/>
      <c r="CP5" s="403"/>
      <c r="CQ5" s="403"/>
      <c r="CR5" s="403"/>
      <c r="CS5" s="403"/>
      <c r="CT5" s="403"/>
      <c r="CU5" s="403"/>
      <c r="CV5" s="403"/>
      <c r="CW5" s="403"/>
      <c r="CX5" s="403"/>
      <c r="CY5" s="403"/>
      <c r="CZ5" s="403"/>
      <c r="DA5" s="403"/>
      <c r="DB5" s="403"/>
      <c r="DC5" s="403"/>
      <c r="DD5" s="403"/>
      <c r="DE5" s="403"/>
      <c r="DF5" s="403"/>
      <c r="DG5" s="403"/>
      <c r="DH5" s="403"/>
      <c r="DI5" s="403"/>
      <c r="DJ5" s="403"/>
      <c r="DK5" s="403"/>
      <c r="DL5" s="403"/>
      <c r="DM5" s="403"/>
      <c r="DN5" s="403"/>
      <c r="DO5" s="403"/>
      <c r="DP5" s="403"/>
      <c r="DQ5" s="403"/>
      <c r="DR5" s="403"/>
      <c r="DS5" s="403"/>
      <c r="DT5" s="404"/>
      <c r="DU5" s="402" t="s">
        <v>591</v>
      </c>
      <c r="DV5" s="403"/>
      <c r="DW5" s="403"/>
      <c r="DX5" s="403"/>
      <c r="DY5" s="403"/>
      <c r="DZ5" s="403"/>
      <c r="EA5" s="403"/>
      <c r="EB5" s="403"/>
      <c r="EC5" s="403"/>
      <c r="ED5" s="403"/>
      <c r="EE5" s="403"/>
      <c r="EF5" s="403"/>
      <c r="EG5" s="403"/>
      <c r="EH5" s="403"/>
      <c r="EI5" s="403"/>
      <c r="EJ5" s="403"/>
      <c r="EK5" s="403"/>
      <c r="EL5" s="403"/>
      <c r="EM5" s="403"/>
      <c r="EN5" s="403"/>
      <c r="EO5" s="403"/>
      <c r="EP5" s="403"/>
      <c r="EQ5" s="403"/>
      <c r="ER5" s="403"/>
      <c r="ES5" s="403"/>
      <c r="ET5" s="403"/>
      <c r="EU5" s="403"/>
      <c r="EV5" s="403"/>
      <c r="EW5" s="403"/>
      <c r="EX5" s="403"/>
      <c r="EY5" s="403"/>
      <c r="EZ5" s="403"/>
      <c r="FA5" s="403"/>
      <c r="FB5" s="403"/>
      <c r="FC5" s="403"/>
      <c r="FD5" s="403"/>
      <c r="FE5" s="403"/>
      <c r="FF5" s="403"/>
      <c r="FG5" s="404"/>
      <c r="FH5" s="402" t="s">
        <v>592</v>
      </c>
      <c r="FI5" s="403"/>
      <c r="FJ5" s="403"/>
      <c r="FK5" s="403"/>
      <c r="FL5" s="403"/>
      <c r="FM5" s="403"/>
      <c r="FN5" s="403"/>
      <c r="FO5" s="403"/>
      <c r="FP5" s="403"/>
      <c r="FQ5" s="403"/>
      <c r="FR5" s="403"/>
      <c r="FS5" s="403"/>
      <c r="FT5" s="403"/>
      <c r="FU5" s="403"/>
      <c r="FV5" s="403"/>
      <c r="FW5" s="403"/>
      <c r="FX5" s="403"/>
      <c r="FY5" s="403"/>
      <c r="FZ5" s="403"/>
      <c r="GA5" s="403"/>
      <c r="GB5" s="403"/>
      <c r="GC5" s="403"/>
      <c r="GD5" s="403"/>
      <c r="GE5" s="403"/>
      <c r="GF5" s="403"/>
      <c r="GG5" s="403"/>
      <c r="GH5" s="403"/>
      <c r="GI5" s="403"/>
      <c r="GJ5" s="403"/>
      <c r="GK5" s="403"/>
      <c r="GL5" s="403"/>
      <c r="GM5" s="403"/>
      <c r="GN5" s="403"/>
      <c r="GO5" s="403"/>
      <c r="GP5" s="403"/>
      <c r="GQ5" s="403"/>
      <c r="GR5" s="403"/>
      <c r="GS5" s="403"/>
      <c r="GT5" s="404"/>
      <c r="GU5" s="402" t="s">
        <v>593</v>
      </c>
      <c r="GV5" s="403"/>
      <c r="GW5" s="403"/>
      <c r="GX5" s="403"/>
      <c r="GY5" s="403"/>
      <c r="GZ5" s="403"/>
      <c r="HA5" s="403"/>
      <c r="HB5" s="403"/>
      <c r="HC5" s="403"/>
      <c r="HD5" s="403"/>
      <c r="HE5" s="403"/>
      <c r="HF5" s="403"/>
      <c r="HG5" s="403"/>
      <c r="HH5" s="403"/>
      <c r="HI5" s="403"/>
      <c r="HJ5" s="403"/>
      <c r="HK5" s="403"/>
      <c r="HL5" s="403"/>
      <c r="HM5" s="403"/>
      <c r="HN5" s="403"/>
      <c r="HO5" s="403"/>
      <c r="HP5" s="403"/>
      <c r="HQ5" s="403"/>
      <c r="HR5" s="403"/>
      <c r="HS5" s="403"/>
      <c r="HT5" s="403"/>
      <c r="HU5" s="403"/>
      <c r="HV5" s="403"/>
      <c r="HW5" s="403"/>
      <c r="HX5" s="403"/>
      <c r="HY5" s="403"/>
      <c r="HZ5" s="403"/>
      <c r="IA5" s="403"/>
      <c r="IB5" s="403"/>
      <c r="IC5" s="403"/>
      <c r="ID5" s="403"/>
      <c r="IE5" s="403"/>
      <c r="IF5" s="403"/>
      <c r="IG5" s="404"/>
      <c r="IH5" s="402" t="s">
        <v>594</v>
      </c>
      <c r="II5" s="403"/>
      <c r="IJ5" s="403"/>
      <c r="IK5" s="403"/>
      <c r="IL5" s="403"/>
      <c r="IM5" s="403"/>
      <c r="IN5" s="403"/>
      <c r="IO5" s="403"/>
      <c r="IP5" s="403"/>
      <c r="IQ5" s="403"/>
      <c r="IR5" s="403"/>
      <c r="IS5" s="403"/>
      <c r="IT5" s="403"/>
      <c r="IU5" s="403"/>
      <c r="IV5" s="403"/>
      <c r="IW5" s="403"/>
      <c r="IX5" s="403"/>
      <c r="IY5" s="403"/>
      <c r="IZ5" s="403"/>
      <c r="JA5" s="403"/>
      <c r="JB5" s="403"/>
      <c r="JC5" s="403"/>
      <c r="JD5" s="403"/>
      <c r="JE5" s="403"/>
      <c r="JF5" s="403"/>
      <c r="JG5" s="403"/>
      <c r="JH5" s="403"/>
      <c r="JI5" s="403"/>
      <c r="JJ5" s="403"/>
      <c r="JK5" s="403"/>
      <c r="JL5" s="403"/>
      <c r="JM5" s="403"/>
      <c r="JN5" s="403"/>
      <c r="JO5" s="403"/>
      <c r="JP5" s="403"/>
      <c r="JQ5" s="403"/>
      <c r="JR5" s="403"/>
      <c r="JS5" s="403"/>
      <c r="JT5" s="404"/>
      <c r="JU5" s="402" t="s">
        <v>595</v>
      </c>
      <c r="JV5" s="403"/>
      <c r="JW5" s="403"/>
      <c r="JX5" s="403"/>
      <c r="JY5" s="403"/>
      <c r="JZ5" s="403"/>
      <c r="KA5" s="403"/>
      <c r="KB5" s="403"/>
      <c r="KC5" s="403"/>
      <c r="KD5" s="403"/>
      <c r="KE5" s="403"/>
      <c r="KF5" s="403"/>
      <c r="KG5" s="403"/>
      <c r="KH5" s="403"/>
      <c r="KI5" s="403"/>
      <c r="KJ5" s="403"/>
      <c r="KK5" s="403"/>
      <c r="KL5" s="403"/>
      <c r="KM5" s="403"/>
      <c r="KN5" s="403"/>
      <c r="KO5" s="403"/>
      <c r="KP5" s="403"/>
      <c r="KQ5" s="403"/>
      <c r="KR5" s="403"/>
      <c r="KS5" s="403"/>
      <c r="KT5" s="403"/>
      <c r="KU5" s="403"/>
      <c r="KV5" s="403"/>
      <c r="KW5" s="403"/>
      <c r="KX5" s="403"/>
      <c r="KY5" s="403"/>
      <c r="KZ5" s="403"/>
      <c r="LA5" s="403"/>
      <c r="LB5" s="403"/>
      <c r="LC5" s="403"/>
      <c r="LD5" s="403"/>
      <c r="LE5" s="403"/>
      <c r="LF5" s="403"/>
      <c r="LG5" s="404"/>
      <c r="LH5" s="402" t="s">
        <v>596</v>
      </c>
      <c r="LI5" s="403"/>
      <c r="LJ5" s="403"/>
      <c r="LK5" s="403"/>
      <c r="LL5" s="403"/>
      <c r="LM5" s="403"/>
      <c r="LN5" s="403"/>
      <c r="LO5" s="403"/>
      <c r="LP5" s="403"/>
      <c r="LQ5" s="403"/>
      <c r="LR5" s="403"/>
      <c r="LS5" s="403"/>
      <c r="LT5" s="403"/>
      <c r="LU5" s="403"/>
      <c r="LV5" s="403"/>
      <c r="LW5" s="403"/>
      <c r="LX5" s="403"/>
      <c r="LY5" s="403"/>
      <c r="LZ5" s="403"/>
      <c r="MA5" s="403"/>
      <c r="MB5" s="403"/>
      <c r="MC5" s="403"/>
      <c r="MD5" s="403"/>
      <c r="ME5" s="403"/>
      <c r="MF5" s="403"/>
      <c r="MG5" s="403"/>
      <c r="MH5" s="403"/>
      <c r="MI5" s="403"/>
      <c r="MJ5" s="403"/>
      <c r="MK5" s="403"/>
      <c r="ML5" s="403"/>
      <c r="MM5" s="403"/>
      <c r="MN5" s="403"/>
      <c r="MO5" s="403"/>
      <c r="MP5" s="403"/>
      <c r="MQ5" s="403"/>
      <c r="MR5" s="403"/>
      <c r="MS5" s="403"/>
      <c r="MT5" s="404"/>
      <c r="MU5" s="402" t="s">
        <v>597</v>
      </c>
      <c r="MV5" s="403"/>
      <c r="MW5" s="403"/>
      <c r="MX5" s="403"/>
      <c r="MY5" s="403"/>
      <c r="MZ5" s="403"/>
      <c r="NA5" s="403"/>
      <c r="NB5" s="403"/>
      <c r="NC5" s="403"/>
      <c r="ND5" s="403"/>
      <c r="NE5" s="403"/>
      <c r="NF5" s="403"/>
      <c r="NG5" s="403"/>
      <c r="NH5" s="403"/>
      <c r="NI5" s="403"/>
      <c r="NJ5" s="403"/>
      <c r="NK5" s="403"/>
      <c r="NL5" s="403"/>
      <c r="NM5" s="403"/>
      <c r="NN5" s="403"/>
      <c r="NO5" s="403"/>
      <c r="NP5" s="403"/>
      <c r="NQ5" s="403"/>
      <c r="NR5" s="403"/>
      <c r="NS5" s="403"/>
      <c r="NT5" s="403"/>
      <c r="NU5" s="403"/>
      <c r="NV5" s="403"/>
      <c r="NW5" s="403"/>
      <c r="NX5" s="403"/>
      <c r="NY5" s="403"/>
      <c r="NZ5" s="403"/>
      <c r="OA5" s="403"/>
      <c r="OB5" s="403"/>
      <c r="OC5" s="403"/>
      <c r="OD5" s="403"/>
      <c r="OE5" s="403"/>
      <c r="OF5" s="403"/>
      <c r="OG5" s="404"/>
      <c r="OH5" s="402" t="s">
        <v>598</v>
      </c>
      <c r="OI5" s="403"/>
      <c r="OJ5" s="403"/>
      <c r="OK5" s="403"/>
      <c r="OL5" s="403"/>
      <c r="OM5" s="403"/>
      <c r="ON5" s="403"/>
      <c r="OO5" s="403"/>
      <c r="OP5" s="403"/>
      <c r="OQ5" s="403"/>
      <c r="OR5" s="403"/>
      <c r="OS5" s="403"/>
      <c r="OT5" s="403"/>
      <c r="OU5" s="403"/>
      <c r="OV5" s="403"/>
      <c r="OW5" s="403"/>
      <c r="OX5" s="403"/>
      <c r="OY5" s="403"/>
      <c r="OZ5" s="403"/>
      <c r="PA5" s="403"/>
      <c r="PB5" s="403"/>
      <c r="PC5" s="403"/>
      <c r="PD5" s="403"/>
      <c r="PE5" s="403"/>
      <c r="PF5" s="403"/>
      <c r="PG5" s="403"/>
      <c r="PH5" s="403"/>
      <c r="PI5" s="403"/>
      <c r="PJ5" s="403"/>
      <c r="PK5" s="403"/>
      <c r="PL5" s="403"/>
      <c r="PM5" s="403"/>
      <c r="PN5" s="403"/>
      <c r="PO5" s="403"/>
      <c r="PP5" s="403"/>
      <c r="PQ5" s="403"/>
      <c r="PR5" s="403"/>
      <c r="PS5" s="403"/>
      <c r="PT5" s="404"/>
    </row>
    <row r="6" spans="2:436" s="240" customFormat="1">
      <c r="B6" s="532"/>
      <c r="C6" s="533"/>
      <c r="D6" s="533"/>
      <c r="E6" s="533"/>
      <c r="F6" s="533"/>
      <c r="G6" s="533"/>
      <c r="H6" s="533"/>
      <c r="I6" s="533"/>
      <c r="J6" s="533"/>
      <c r="K6" s="533"/>
      <c r="L6" s="533"/>
      <c r="M6" s="533"/>
      <c r="N6" s="533"/>
      <c r="O6" s="533"/>
      <c r="P6" s="534"/>
      <c r="Q6" s="526" t="s">
        <v>816</v>
      </c>
      <c r="R6" s="524"/>
      <c r="S6" s="524"/>
      <c r="T6" s="524"/>
      <c r="U6" s="524"/>
      <c r="V6" s="524" t="s">
        <v>568</v>
      </c>
      <c r="W6" s="524"/>
      <c r="X6" s="524"/>
      <c r="Y6" s="524"/>
      <c r="Z6" s="524"/>
      <c r="AA6" s="525"/>
      <c r="AB6" s="526" t="s">
        <v>816</v>
      </c>
      <c r="AC6" s="524"/>
      <c r="AD6" s="524"/>
      <c r="AE6" s="524"/>
      <c r="AF6" s="524"/>
      <c r="AG6" s="524" t="s">
        <v>817</v>
      </c>
      <c r="AH6" s="524"/>
      <c r="AI6" s="524"/>
      <c r="AJ6" s="524"/>
      <c r="AK6" s="524"/>
      <c r="AL6" s="525"/>
      <c r="AM6" s="539"/>
      <c r="AN6" s="526" t="s">
        <v>568</v>
      </c>
      <c r="AO6" s="524"/>
      <c r="AP6" s="524"/>
      <c r="AQ6" s="524"/>
      <c r="AR6" s="524"/>
      <c r="AS6" s="524"/>
      <c r="AT6" s="525"/>
      <c r="AU6" s="526" t="s">
        <v>544</v>
      </c>
      <c r="AV6" s="524"/>
      <c r="AW6" s="524"/>
      <c r="AX6" s="524"/>
      <c r="AY6" s="524"/>
      <c r="AZ6" s="524"/>
      <c r="BA6" s="524"/>
      <c r="BB6" s="524"/>
      <c r="BC6" s="524"/>
      <c r="BD6" s="524" t="s">
        <v>814</v>
      </c>
      <c r="BE6" s="524"/>
      <c r="BF6" s="524"/>
      <c r="BG6" s="524"/>
      <c r="BH6" s="524"/>
      <c r="BI6" s="524"/>
      <c r="BJ6" s="401"/>
      <c r="BK6" s="524" t="s">
        <v>810</v>
      </c>
      <c r="BL6" s="524"/>
      <c r="BM6" s="524"/>
      <c r="BN6" s="524" t="s">
        <v>812</v>
      </c>
      <c r="BO6" s="524"/>
      <c r="BP6" s="524"/>
      <c r="BQ6" s="524" t="s">
        <v>813</v>
      </c>
      <c r="BR6" s="524"/>
      <c r="BS6" s="524"/>
      <c r="BT6" s="524" t="s">
        <v>811</v>
      </c>
      <c r="BU6" s="524"/>
      <c r="BV6" s="524"/>
      <c r="BW6" s="524" t="s">
        <v>815</v>
      </c>
      <c r="BX6" s="524"/>
      <c r="BY6" s="524"/>
      <c r="BZ6" s="524"/>
      <c r="CA6" s="524"/>
      <c r="CB6" s="524"/>
      <c r="CC6" s="524"/>
      <c r="CD6" s="524" t="s">
        <v>818</v>
      </c>
      <c r="CE6" s="524"/>
      <c r="CF6" s="524"/>
      <c r="CG6" s="525"/>
      <c r="CH6" s="526" t="s">
        <v>819</v>
      </c>
      <c r="CI6" s="524"/>
      <c r="CJ6" s="524"/>
      <c r="CK6" s="524"/>
      <c r="CL6" s="524"/>
      <c r="CM6" s="524"/>
      <c r="CN6" s="524"/>
      <c r="CO6" s="524"/>
      <c r="CP6" s="524"/>
      <c r="CQ6" s="524" t="s">
        <v>814</v>
      </c>
      <c r="CR6" s="524"/>
      <c r="CS6" s="524"/>
      <c r="CT6" s="524"/>
      <c r="CU6" s="524"/>
      <c r="CV6" s="524"/>
      <c r="CW6" s="401"/>
      <c r="CX6" s="524" t="s">
        <v>810</v>
      </c>
      <c r="CY6" s="524"/>
      <c r="CZ6" s="524"/>
      <c r="DA6" s="524" t="s">
        <v>812</v>
      </c>
      <c r="DB6" s="524"/>
      <c r="DC6" s="524"/>
      <c r="DD6" s="524" t="s">
        <v>813</v>
      </c>
      <c r="DE6" s="524"/>
      <c r="DF6" s="524"/>
      <c r="DG6" s="524" t="s">
        <v>811</v>
      </c>
      <c r="DH6" s="524"/>
      <c r="DI6" s="524"/>
      <c r="DJ6" s="524" t="s">
        <v>815</v>
      </c>
      <c r="DK6" s="524"/>
      <c r="DL6" s="524"/>
      <c r="DM6" s="524"/>
      <c r="DN6" s="524"/>
      <c r="DO6" s="524"/>
      <c r="DP6" s="524"/>
      <c r="DQ6" s="524" t="s">
        <v>818</v>
      </c>
      <c r="DR6" s="524"/>
      <c r="DS6" s="524"/>
      <c r="DT6" s="525"/>
      <c r="DU6" s="526" t="s">
        <v>820</v>
      </c>
      <c r="DV6" s="524"/>
      <c r="DW6" s="524"/>
      <c r="DX6" s="524"/>
      <c r="DY6" s="524"/>
      <c r="DZ6" s="524"/>
      <c r="EA6" s="524"/>
      <c r="EB6" s="524"/>
      <c r="EC6" s="524"/>
      <c r="ED6" s="524" t="s">
        <v>814</v>
      </c>
      <c r="EE6" s="524"/>
      <c r="EF6" s="524"/>
      <c r="EG6" s="524"/>
      <c r="EH6" s="524"/>
      <c r="EI6" s="524"/>
      <c r="EJ6" s="401"/>
      <c r="EK6" s="524" t="s">
        <v>810</v>
      </c>
      <c r="EL6" s="524"/>
      <c r="EM6" s="524"/>
      <c r="EN6" s="524" t="s">
        <v>812</v>
      </c>
      <c r="EO6" s="524"/>
      <c r="EP6" s="524"/>
      <c r="EQ6" s="524" t="s">
        <v>813</v>
      </c>
      <c r="ER6" s="524"/>
      <c r="ES6" s="524"/>
      <c r="ET6" s="524" t="s">
        <v>811</v>
      </c>
      <c r="EU6" s="524"/>
      <c r="EV6" s="524"/>
      <c r="EW6" s="524" t="s">
        <v>815</v>
      </c>
      <c r="EX6" s="524"/>
      <c r="EY6" s="524"/>
      <c r="EZ6" s="524"/>
      <c r="FA6" s="524"/>
      <c r="FB6" s="524"/>
      <c r="FC6" s="524"/>
      <c r="FD6" s="524" t="s">
        <v>818</v>
      </c>
      <c r="FE6" s="524"/>
      <c r="FF6" s="524"/>
      <c r="FG6" s="525"/>
      <c r="FH6" s="526" t="s">
        <v>821</v>
      </c>
      <c r="FI6" s="524"/>
      <c r="FJ6" s="524"/>
      <c r="FK6" s="524"/>
      <c r="FL6" s="524"/>
      <c r="FM6" s="524"/>
      <c r="FN6" s="524"/>
      <c r="FO6" s="524"/>
      <c r="FP6" s="524"/>
      <c r="FQ6" s="524" t="s">
        <v>814</v>
      </c>
      <c r="FR6" s="524"/>
      <c r="FS6" s="524"/>
      <c r="FT6" s="524"/>
      <c r="FU6" s="524"/>
      <c r="FV6" s="524"/>
      <c r="FW6" s="401"/>
      <c r="FX6" s="524" t="s">
        <v>810</v>
      </c>
      <c r="FY6" s="524"/>
      <c r="FZ6" s="524"/>
      <c r="GA6" s="524" t="s">
        <v>812</v>
      </c>
      <c r="GB6" s="524"/>
      <c r="GC6" s="524"/>
      <c r="GD6" s="524" t="s">
        <v>813</v>
      </c>
      <c r="GE6" s="524"/>
      <c r="GF6" s="524"/>
      <c r="GG6" s="524" t="s">
        <v>811</v>
      </c>
      <c r="GH6" s="524"/>
      <c r="GI6" s="524"/>
      <c r="GJ6" s="524" t="s">
        <v>815</v>
      </c>
      <c r="GK6" s="524"/>
      <c r="GL6" s="524"/>
      <c r="GM6" s="524"/>
      <c r="GN6" s="524"/>
      <c r="GO6" s="524"/>
      <c r="GP6" s="524"/>
      <c r="GQ6" s="524" t="s">
        <v>818</v>
      </c>
      <c r="GR6" s="524"/>
      <c r="GS6" s="524"/>
      <c r="GT6" s="525"/>
      <c r="GU6" s="526" t="s">
        <v>822</v>
      </c>
      <c r="GV6" s="524"/>
      <c r="GW6" s="524"/>
      <c r="GX6" s="524"/>
      <c r="GY6" s="524"/>
      <c r="GZ6" s="524"/>
      <c r="HA6" s="524"/>
      <c r="HB6" s="524"/>
      <c r="HC6" s="524"/>
      <c r="HD6" s="524" t="s">
        <v>814</v>
      </c>
      <c r="HE6" s="524"/>
      <c r="HF6" s="524"/>
      <c r="HG6" s="524"/>
      <c r="HH6" s="524"/>
      <c r="HI6" s="524"/>
      <c r="HJ6" s="401"/>
      <c r="HK6" s="524" t="s">
        <v>810</v>
      </c>
      <c r="HL6" s="524"/>
      <c r="HM6" s="524"/>
      <c r="HN6" s="524" t="s">
        <v>812</v>
      </c>
      <c r="HO6" s="524"/>
      <c r="HP6" s="524"/>
      <c r="HQ6" s="524" t="s">
        <v>813</v>
      </c>
      <c r="HR6" s="524"/>
      <c r="HS6" s="524"/>
      <c r="HT6" s="524" t="s">
        <v>811</v>
      </c>
      <c r="HU6" s="524"/>
      <c r="HV6" s="524"/>
      <c r="HW6" s="524" t="s">
        <v>815</v>
      </c>
      <c r="HX6" s="524"/>
      <c r="HY6" s="524"/>
      <c r="HZ6" s="524"/>
      <c r="IA6" s="524"/>
      <c r="IB6" s="524"/>
      <c r="IC6" s="524"/>
      <c r="ID6" s="524" t="s">
        <v>818</v>
      </c>
      <c r="IE6" s="524"/>
      <c r="IF6" s="524"/>
      <c r="IG6" s="525"/>
      <c r="IH6" s="526" t="s">
        <v>823</v>
      </c>
      <c r="II6" s="524"/>
      <c r="IJ6" s="524"/>
      <c r="IK6" s="524"/>
      <c r="IL6" s="524"/>
      <c r="IM6" s="524"/>
      <c r="IN6" s="524"/>
      <c r="IO6" s="524"/>
      <c r="IP6" s="524"/>
      <c r="IQ6" s="524" t="s">
        <v>814</v>
      </c>
      <c r="IR6" s="524"/>
      <c r="IS6" s="524"/>
      <c r="IT6" s="524"/>
      <c r="IU6" s="524"/>
      <c r="IV6" s="524"/>
      <c r="IW6" s="401"/>
      <c r="IX6" s="524" t="s">
        <v>810</v>
      </c>
      <c r="IY6" s="524"/>
      <c r="IZ6" s="524"/>
      <c r="JA6" s="524" t="s">
        <v>812</v>
      </c>
      <c r="JB6" s="524"/>
      <c r="JC6" s="524"/>
      <c r="JD6" s="524" t="s">
        <v>813</v>
      </c>
      <c r="JE6" s="524"/>
      <c r="JF6" s="524"/>
      <c r="JG6" s="524" t="s">
        <v>811</v>
      </c>
      <c r="JH6" s="524"/>
      <c r="JI6" s="524"/>
      <c r="JJ6" s="524" t="s">
        <v>815</v>
      </c>
      <c r="JK6" s="524"/>
      <c r="JL6" s="524"/>
      <c r="JM6" s="524"/>
      <c r="JN6" s="524"/>
      <c r="JO6" s="524"/>
      <c r="JP6" s="524"/>
      <c r="JQ6" s="524" t="s">
        <v>818</v>
      </c>
      <c r="JR6" s="524"/>
      <c r="JS6" s="524"/>
      <c r="JT6" s="525"/>
      <c r="JU6" s="526" t="s">
        <v>824</v>
      </c>
      <c r="JV6" s="524"/>
      <c r="JW6" s="524"/>
      <c r="JX6" s="524"/>
      <c r="JY6" s="524"/>
      <c r="JZ6" s="524"/>
      <c r="KA6" s="524"/>
      <c r="KB6" s="524"/>
      <c r="KC6" s="524"/>
      <c r="KD6" s="524" t="s">
        <v>814</v>
      </c>
      <c r="KE6" s="524"/>
      <c r="KF6" s="524"/>
      <c r="KG6" s="524"/>
      <c r="KH6" s="524"/>
      <c r="KI6" s="524"/>
      <c r="KJ6" s="401"/>
      <c r="KK6" s="524" t="s">
        <v>810</v>
      </c>
      <c r="KL6" s="524"/>
      <c r="KM6" s="524"/>
      <c r="KN6" s="524" t="s">
        <v>812</v>
      </c>
      <c r="KO6" s="524"/>
      <c r="KP6" s="524"/>
      <c r="KQ6" s="524" t="s">
        <v>813</v>
      </c>
      <c r="KR6" s="524"/>
      <c r="KS6" s="524"/>
      <c r="KT6" s="524" t="s">
        <v>811</v>
      </c>
      <c r="KU6" s="524"/>
      <c r="KV6" s="524"/>
      <c r="KW6" s="524" t="s">
        <v>815</v>
      </c>
      <c r="KX6" s="524"/>
      <c r="KY6" s="524"/>
      <c r="KZ6" s="524"/>
      <c r="LA6" s="524"/>
      <c r="LB6" s="524"/>
      <c r="LC6" s="524"/>
      <c r="LD6" s="524" t="s">
        <v>818</v>
      </c>
      <c r="LE6" s="524"/>
      <c r="LF6" s="524"/>
      <c r="LG6" s="525"/>
      <c r="LH6" s="526" t="s">
        <v>825</v>
      </c>
      <c r="LI6" s="524"/>
      <c r="LJ6" s="524"/>
      <c r="LK6" s="524"/>
      <c r="LL6" s="524"/>
      <c r="LM6" s="524"/>
      <c r="LN6" s="524"/>
      <c r="LO6" s="524"/>
      <c r="LP6" s="524"/>
      <c r="LQ6" s="524" t="s">
        <v>814</v>
      </c>
      <c r="LR6" s="524"/>
      <c r="LS6" s="524"/>
      <c r="LT6" s="524"/>
      <c r="LU6" s="524"/>
      <c r="LV6" s="524"/>
      <c r="LW6" s="401"/>
      <c r="LX6" s="524" t="s">
        <v>810</v>
      </c>
      <c r="LY6" s="524"/>
      <c r="LZ6" s="524"/>
      <c r="MA6" s="524" t="s">
        <v>812</v>
      </c>
      <c r="MB6" s="524"/>
      <c r="MC6" s="524"/>
      <c r="MD6" s="524" t="s">
        <v>813</v>
      </c>
      <c r="ME6" s="524"/>
      <c r="MF6" s="524"/>
      <c r="MG6" s="524" t="s">
        <v>811</v>
      </c>
      <c r="MH6" s="524"/>
      <c r="MI6" s="524"/>
      <c r="MJ6" s="524" t="s">
        <v>815</v>
      </c>
      <c r="MK6" s="524"/>
      <c r="ML6" s="524"/>
      <c r="MM6" s="524"/>
      <c r="MN6" s="524"/>
      <c r="MO6" s="524"/>
      <c r="MP6" s="524"/>
      <c r="MQ6" s="524" t="s">
        <v>818</v>
      </c>
      <c r="MR6" s="524"/>
      <c r="MS6" s="524"/>
      <c r="MT6" s="525"/>
      <c r="MU6" s="526" t="s">
        <v>826</v>
      </c>
      <c r="MV6" s="524"/>
      <c r="MW6" s="524"/>
      <c r="MX6" s="524"/>
      <c r="MY6" s="524"/>
      <c r="MZ6" s="524"/>
      <c r="NA6" s="524"/>
      <c r="NB6" s="524"/>
      <c r="NC6" s="524"/>
      <c r="ND6" s="524" t="s">
        <v>814</v>
      </c>
      <c r="NE6" s="524"/>
      <c r="NF6" s="524"/>
      <c r="NG6" s="524"/>
      <c r="NH6" s="524"/>
      <c r="NI6" s="524"/>
      <c r="NJ6" s="401"/>
      <c r="NK6" s="524" t="s">
        <v>810</v>
      </c>
      <c r="NL6" s="524"/>
      <c r="NM6" s="524"/>
      <c r="NN6" s="524" t="s">
        <v>812</v>
      </c>
      <c r="NO6" s="524"/>
      <c r="NP6" s="524"/>
      <c r="NQ6" s="524" t="s">
        <v>813</v>
      </c>
      <c r="NR6" s="524"/>
      <c r="NS6" s="524"/>
      <c r="NT6" s="524" t="s">
        <v>811</v>
      </c>
      <c r="NU6" s="524"/>
      <c r="NV6" s="524"/>
      <c r="NW6" s="524" t="s">
        <v>815</v>
      </c>
      <c r="NX6" s="524"/>
      <c r="NY6" s="524"/>
      <c r="NZ6" s="524"/>
      <c r="OA6" s="524"/>
      <c r="OB6" s="524"/>
      <c r="OC6" s="524"/>
      <c r="OD6" s="524" t="s">
        <v>818</v>
      </c>
      <c r="OE6" s="524"/>
      <c r="OF6" s="524"/>
      <c r="OG6" s="525"/>
      <c r="OH6" s="526" t="s">
        <v>827</v>
      </c>
      <c r="OI6" s="524"/>
      <c r="OJ6" s="524"/>
      <c r="OK6" s="524"/>
      <c r="OL6" s="524"/>
      <c r="OM6" s="524"/>
      <c r="ON6" s="524"/>
      <c r="OO6" s="524"/>
      <c r="OP6" s="524"/>
      <c r="OQ6" s="524" t="s">
        <v>814</v>
      </c>
      <c r="OR6" s="524"/>
      <c r="OS6" s="524"/>
      <c r="OT6" s="524"/>
      <c r="OU6" s="524"/>
      <c r="OV6" s="524"/>
      <c r="OW6" s="401"/>
      <c r="OX6" s="524" t="s">
        <v>810</v>
      </c>
      <c r="OY6" s="524"/>
      <c r="OZ6" s="524"/>
      <c r="PA6" s="524" t="s">
        <v>812</v>
      </c>
      <c r="PB6" s="524"/>
      <c r="PC6" s="524"/>
      <c r="PD6" s="524" t="s">
        <v>813</v>
      </c>
      <c r="PE6" s="524"/>
      <c r="PF6" s="524"/>
      <c r="PG6" s="524" t="s">
        <v>811</v>
      </c>
      <c r="PH6" s="524"/>
      <c r="PI6" s="524"/>
      <c r="PJ6" s="524" t="s">
        <v>815</v>
      </c>
      <c r="PK6" s="524"/>
      <c r="PL6" s="524"/>
      <c r="PM6" s="524"/>
      <c r="PN6" s="524"/>
      <c r="PO6" s="524"/>
      <c r="PP6" s="524"/>
      <c r="PQ6" s="524" t="s">
        <v>818</v>
      </c>
      <c r="PR6" s="524"/>
      <c r="PS6" s="524"/>
      <c r="PT6" s="525"/>
    </row>
    <row r="7" spans="2:436" s="399" customFormat="1" ht="18.5" thickBot="1">
      <c r="B7" s="405" t="s">
        <v>232</v>
      </c>
      <c r="C7" s="400" t="s">
        <v>783</v>
      </c>
      <c r="D7" s="400" t="s">
        <v>794</v>
      </c>
      <c r="E7" s="400" t="s">
        <v>422</v>
      </c>
      <c r="F7" s="400" t="s">
        <v>786</v>
      </c>
      <c r="G7" s="400" t="s">
        <v>787</v>
      </c>
      <c r="H7" s="400" t="s">
        <v>788</v>
      </c>
      <c r="I7" s="400" t="s">
        <v>789</v>
      </c>
      <c r="J7" s="400" t="s">
        <v>795</v>
      </c>
      <c r="K7" s="400" t="s">
        <v>86</v>
      </c>
      <c r="L7" s="400" t="s">
        <v>417</v>
      </c>
      <c r="M7" s="400" t="s">
        <v>392</v>
      </c>
      <c r="N7" s="400" t="s">
        <v>796</v>
      </c>
      <c r="O7" s="400" t="s">
        <v>394</v>
      </c>
      <c r="P7" s="406" t="s">
        <v>790</v>
      </c>
      <c r="Q7" s="405" t="s">
        <v>559</v>
      </c>
      <c r="R7" s="400" t="s">
        <v>1</v>
      </c>
      <c r="S7" s="400" t="s">
        <v>52</v>
      </c>
      <c r="T7" s="400" t="s">
        <v>784</v>
      </c>
      <c r="U7" s="400" t="s">
        <v>90</v>
      </c>
      <c r="V7" s="400" t="s">
        <v>559</v>
      </c>
      <c r="W7" s="400" t="s">
        <v>1</v>
      </c>
      <c r="X7" s="400" t="s">
        <v>785</v>
      </c>
      <c r="Y7" s="400" t="s">
        <v>90</v>
      </c>
      <c r="Z7" s="400" t="s">
        <v>502</v>
      </c>
      <c r="AA7" s="406" t="s">
        <v>382</v>
      </c>
      <c r="AB7" s="405" t="s">
        <v>559</v>
      </c>
      <c r="AC7" s="400" t="s">
        <v>1</v>
      </c>
      <c r="AD7" s="400" t="s">
        <v>52</v>
      </c>
      <c r="AE7" s="400" t="s">
        <v>784</v>
      </c>
      <c r="AF7" s="400" t="s">
        <v>90</v>
      </c>
      <c r="AG7" s="400" t="s">
        <v>559</v>
      </c>
      <c r="AH7" s="400" t="s">
        <v>1</v>
      </c>
      <c r="AI7" s="400" t="s">
        <v>785</v>
      </c>
      <c r="AJ7" s="400" t="s">
        <v>90</v>
      </c>
      <c r="AK7" s="400" t="s">
        <v>502</v>
      </c>
      <c r="AL7" s="406" t="s">
        <v>382</v>
      </c>
      <c r="AM7" s="539"/>
      <c r="AN7" s="405" t="s">
        <v>559</v>
      </c>
      <c r="AO7" s="400" t="s">
        <v>1</v>
      </c>
      <c r="AP7" s="400" t="s">
        <v>52</v>
      </c>
      <c r="AQ7" s="400" t="s">
        <v>785</v>
      </c>
      <c r="AR7" s="400" t="s">
        <v>90</v>
      </c>
      <c r="AS7" s="400" t="s">
        <v>502</v>
      </c>
      <c r="AT7" s="406" t="s">
        <v>382</v>
      </c>
      <c r="AU7" s="424" t="s">
        <v>798</v>
      </c>
      <c r="AV7" s="425" t="s">
        <v>808</v>
      </c>
      <c r="AW7" s="425" t="s">
        <v>788</v>
      </c>
      <c r="AX7" s="425" t="s">
        <v>433</v>
      </c>
      <c r="AY7" s="425" t="s">
        <v>797</v>
      </c>
      <c r="AZ7" s="425" t="s">
        <v>417</v>
      </c>
      <c r="BA7" s="425" t="s">
        <v>392</v>
      </c>
      <c r="BB7" s="425" t="s">
        <v>799</v>
      </c>
      <c r="BC7" s="425" t="s">
        <v>394</v>
      </c>
      <c r="BD7" s="425" t="s">
        <v>441</v>
      </c>
      <c r="BE7" s="425" t="s">
        <v>800</v>
      </c>
      <c r="BF7" s="425" t="s">
        <v>429</v>
      </c>
      <c r="BG7" s="425" t="s">
        <v>397</v>
      </c>
      <c r="BH7" s="425" t="s">
        <v>401</v>
      </c>
      <c r="BI7" s="425" t="s">
        <v>801</v>
      </c>
      <c r="BJ7" s="425" t="s">
        <v>802</v>
      </c>
      <c r="BK7" s="425" t="s">
        <v>441</v>
      </c>
      <c r="BL7" s="425" t="s">
        <v>429</v>
      </c>
      <c r="BM7" s="425" t="s">
        <v>425</v>
      </c>
      <c r="BN7" s="425" t="s">
        <v>441</v>
      </c>
      <c r="BO7" s="425" t="s">
        <v>429</v>
      </c>
      <c r="BP7" s="425" t="s">
        <v>425</v>
      </c>
      <c r="BQ7" s="425" t="s">
        <v>441</v>
      </c>
      <c r="BR7" s="425" t="s">
        <v>429</v>
      </c>
      <c r="BS7" s="425" t="s">
        <v>425</v>
      </c>
      <c r="BT7" s="425" t="s">
        <v>441</v>
      </c>
      <c r="BU7" s="425" t="s">
        <v>429</v>
      </c>
      <c r="BV7" s="425" t="s">
        <v>425</v>
      </c>
      <c r="BW7" s="425" t="s">
        <v>404</v>
      </c>
      <c r="BX7" s="425" t="s">
        <v>407</v>
      </c>
      <c r="BY7" s="425" t="s">
        <v>715</v>
      </c>
      <c r="BZ7" s="425" t="s">
        <v>803</v>
      </c>
      <c r="CA7" s="425" t="s">
        <v>804</v>
      </c>
      <c r="CB7" s="425" t="s">
        <v>406</v>
      </c>
      <c r="CC7" s="425" t="s">
        <v>408</v>
      </c>
      <c r="CD7" s="425" t="s">
        <v>805</v>
      </c>
      <c r="CE7" s="425" t="s">
        <v>806</v>
      </c>
      <c r="CF7" s="425" t="s">
        <v>807</v>
      </c>
      <c r="CG7" s="426" t="s">
        <v>801</v>
      </c>
      <c r="CH7" s="424" t="s">
        <v>798</v>
      </c>
      <c r="CI7" s="425" t="s">
        <v>808</v>
      </c>
      <c r="CJ7" s="425" t="s">
        <v>788</v>
      </c>
      <c r="CK7" s="425" t="s">
        <v>433</v>
      </c>
      <c r="CL7" s="425" t="s">
        <v>797</v>
      </c>
      <c r="CM7" s="425" t="s">
        <v>417</v>
      </c>
      <c r="CN7" s="425" t="s">
        <v>392</v>
      </c>
      <c r="CO7" s="425" t="s">
        <v>799</v>
      </c>
      <c r="CP7" s="425" t="s">
        <v>394</v>
      </c>
      <c r="CQ7" s="425" t="s">
        <v>441</v>
      </c>
      <c r="CR7" s="425" t="s">
        <v>800</v>
      </c>
      <c r="CS7" s="425" t="s">
        <v>429</v>
      </c>
      <c r="CT7" s="425" t="s">
        <v>397</v>
      </c>
      <c r="CU7" s="425" t="s">
        <v>401</v>
      </c>
      <c r="CV7" s="425" t="s">
        <v>801</v>
      </c>
      <c r="CW7" s="425" t="s">
        <v>802</v>
      </c>
      <c r="CX7" s="425" t="s">
        <v>441</v>
      </c>
      <c r="CY7" s="425" t="s">
        <v>429</v>
      </c>
      <c r="CZ7" s="425" t="s">
        <v>425</v>
      </c>
      <c r="DA7" s="425" t="s">
        <v>441</v>
      </c>
      <c r="DB7" s="425" t="s">
        <v>429</v>
      </c>
      <c r="DC7" s="425" t="s">
        <v>425</v>
      </c>
      <c r="DD7" s="425" t="s">
        <v>441</v>
      </c>
      <c r="DE7" s="425" t="s">
        <v>429</v>
      </c>
      <c r="DF7" s="425" t="s">
        <v>425</v>
      </c>
      <c r="DG7" s="425" t="s">
        <v>441</v>
      </c>
      <c r="DH7" s="425" t="s">
        <v>429</v>
      </c>
      <c r="DI7" s="425" t="s">
        <v>425</v>
      </c>
      <c r="DJ7" s="425" t="s">
        <v>404</v>
      </c>
      <c r="DK7" s="425" t="s">
        <v>407</v>
      </c>
      <c r="DL7" s="425" t="s">
        <v>715</v>
      </c>
      <c r="DM7" s="425" t="s">
        <v>803</v>
      </c>
      <c r="DN7" s="425" t="s">
        <v>804</v>
      </c>
      <c r="DO7" s="425" t="s">
        <v>406</v>
      </c>
      <c r="DP7" s="425" t="s">
        <v>408</v>
      </c>
      <c r="DQ7" s="425" t="s">
        <v>805</v>
      </c>
      <c r="DR7" s="425" t="s">
        <v>806</v>
      </c>
      <c r="DS7" s="425" t="s">
        <v>807</v>
      </c>
      <c r="DT7" s="426" t="s">
        <v>801</v>
      </c>
      <c r="DU7" s="407" t="s">
        <v>798</v>
      </c>
      <c r="DV7" s="408" t="s">
        <v>808</v>
      </c>
      <c r="DW7" s="425" t="s">
        <v>788</v>
      </c>
      <c r="DX7" s="425" t="s">
        <v>433</v>
      </c>
      <c r="DY7" s="408" t="s">
        <v>797</v>
      </c>
      <c r="DZ7" s="408" t="s">
        <v>417</v>
      </c>
      <c r="EA7" s="408" t="s">
        <v>392</v>
      </c>
      <c r="EB7" s="408" t="s">
        <v>799</v>
      </c>
      <c r="EC7" s="408" t="s">
        <v>394</v>
      </c>
      <c r="ED7" s="408" t="s">
        <v>441</v>
      </c>
      <c r="EE7" s="408" t="s">
        <v>800</v>
      </c>
      <c r="EF7" s="408" t="s">
        <v>429</v>
      </c>
      <c r="EG7" s="408" t="s">
        <v>397</v>
      </c>
      <c r="EH7" s="408" t="s">
        <v>401</v>
      </c>
      <c r="EI7" s="408" t="s">
        <v>801</v>
      </c>
      <c r="EJ7" s="408" t="s">
        <v>802</v>
      </c>
      <c r="EK7" s="408" t="s">
        <v>441</v>
      </c>
      <c r="EL7" s="408" t="s">
        <v>429</v>
      </c>
      <c r="EM7" s="408" t="s">
        <v>425</v>
      </c>
      <c r="EN7" s="408" t="s">
        <v>441</v>
      </c>
      <c r="EO7" s="408" t="s">
        <v>429</v>
      </c>
      <c r="EP7" s="408" t="s">
        <v>425</v>
      </c>
      <c r="EQ7" s="408" t="s">
        <v>441</v>
      </c>
      <c r="ER7" s="408" t="s">
        <v>429</v>
      </c>
      <c r="ES7" s="408" t="s">
        <v>425</v>
      </c>
      <c r="ET7" s="408" t="s">
        <v>441</v>
      </c>
      <c r="EU7" s="408" t="s">
        <v>429</v>
      </c>
      <c r="EV7" s="408" t="s">
        <v>425</v>
      </c>
      <c r="EW7" s="408" t="s">
        <v>404</v>
      </c>
      <c r="EX7" s="408" t="s">
        <v>407</v>
      </c>
      <c r="EY7" s="408" t="s">
        <v>715</v>
      </c>
      <c r="EZ7" s="408" t="s">
        <v>803</v>
      </c>
      <c r="FA7" s="408" t="s">
        <v>804</v>
      </c>
      <c r="FB7" s="408" t="s">
        <v>406</v>
      </c>
      <c r="FC7" s="408" t="s">
        <v>408</v>
      </c>
      <c r="FD7" s="408" t="s">
        <v>805</v>
      </c>
      <c r="FE7" s="408" t="s">
        <v>806</v>
      </c>
      <c r="FF7" s="408" t="s">
        <v>807</v>
      </c>
      <c r="FG7" s="409" t="s">
        <v>801</v>
      </c>
      <c r="FH7" s="407" t="s">
        <v>798</v>
      </c>
      <c r="FI7" s="408" t="s">
        <v>808</v>
      </c>
      <c r="FJ7" s="425" t="s">
        <v>788</v>
      </c>
      <c r="FK7" s="425" t="s">
        <v>433</v>
      </c>
      <c r="FL7" s="408" t="s">
        <v>797</v>
      </c>
      <c r="FM7" s="408" t="s">
        <v>417</v>
      </c>
      <c r="FN7" s="408" t="s">
        <v>392</v>
      </c>
      <c r="FO7" s="408" t="s">
        <v>799</v>
      </c>
      <c r="FP7" s="408" t="s">
        <v>394</v>
      </c>
      <c r="FQ7" s="408" t="s">
        <v>441</v>
      </c>
      <c r="FR7" s="408" t="s">
        <v>800</v>
      </c>
      <c r="FS7" s="408" t="s">
        <v>429</v>
      </c>
      <c r="FT7" s="408" t="s">
        <v>397</v>
      </c>
      <c r="FU7" s="408" t="s">
        <v>401</v>
      </c>
      <c r="FV7" s="408" t="s">
        <v>801</v>
      </c>
      <c r="FW7" s="408" t="s">
        <v>802</v>
      </c>
      <c r="FX7" s="408" t="s">
        <v>441</v>
      </c>
      <c r="FY7" s="408" t="s">
        <v>429</v>
      </c>
      <c r="FZ7" s="408" t="s">
        <v>425</v>
      </c>
      <c r="GA7" s="408" t="s">
        <v>441</v>
      </c>
      <c r="GB7" s="408" t="s">
        <v>429</v>
      </c>
      <c r="GC7" s="408" t="s">
        <v>425</v>
      </c>
      <c r="GD7" s="408" t="s">
        <v>441</v>
      </c>
      <c r="GE7" s="408" t="s">
        <v>429</v>
      </c>
      <c r="GF7" s="408" t="s">
        <v>425</v>
      </c>
      <c r="GG7" s="408" t="s">
        <v>441</v>
      </c>
      <c r="GH7" s="408" t="s">
        <v>429</v>
      </c>
      <c r="GI7" s="408" t="s">
        <v>425</v>
      </c>
      <c r="GJ7" s="408" t="s">
        <v>404</v>
      </c>
      <c r="GK7" s="408" t="s">
        <v>407</v>
      </c>
      <c r="GL7" s="408" t="s">
        <v>715</v>
      </c>
      <c r="GM7" s="408" t="s">
        <v>803</v>
      </c>
      <c r="GN7" s="408" t="s">
        <v>804</v>
      </c>
      <c r="GO7" s="408" t="s">
        <v>406</v>
      </c>
      <c r="GP7" s="408" t="s">
        <v>408</v>
      </c>
      <c r="GQ7" s="408" t="s">
        <v>805</v>
      </c>
      <c r="GR7" s="408" t="s">
        <v>806</v>
      </c>
      <c r="GS7" s="408" t="s">
        <v>807</v>
      </c>
      <c r="GT7" s="409" t="s">
        <v>801</v>
      </c>
      <c r="GU7" s="407" t="s">
        <v>798</v>
      </c>
      <c r="GV7" s="408" t="s">
        <v>808</v>
      </c>
      <c r="GW7" s="425" t="s">
        <v>788</v>
      </c>
      <c r="GX7" s="425" t="s">
        <v>433</v>
      </c>
      <c r="GY7" s="408" t="s">
        <v>797</v>
      </c>
      <c r="GZ7" s="408" t="s">
        <v>417</v>
      </c>
      <c r="HA7" s="408" t="s">
        <v>392</v>
      </c>
      <c r="HB7" s="408" t="s">
        <v>799</v>
      </c>
      <c r="HC7" s="408" t="s">
        <v>394</v>
      </c>
      <c r="HD7" s="408" t="s">
        <v>441</v>
      </c>
      <c r="HE7" s="408" t="s">
        <v>800</v>
      </c>
      <c r="HF7" s="408" t="s">
        <v>429</v>
      </c>
      <c r="HG7" s="408" t="s">
        <v>397</v>
      </c>
      <c r="HH7" s="408" t="s">
        <v>401</v>
      </c>
      <c r="HI7" s="408" t="s">
        <v>801</v>
      </c>
      <c r="HJ7" s="408" t="s">
        <v>802</v>
      </c>
      <c r="HK7" s="408" t="s">
        <v>441</v>
      </c>
      <c r="HL7" s="408" t="s">
        <v>429</v>
      </c>
      <c r="HM7" s="408" t="s">
        <v>425</v>
      </c>
      <c r="HN7" s="408" t="s">
        <v>441</v>
      </c>
      <c r="HO7" s="408" t="s">
        <v>429</v>
      </c>
      <c r="HP7" s="408" t="s">
        <v>425</v>
      </c>
      <c r="HQ7" s="408" t="s">
        <v>441</v>
      </c>
      <c r="HR7" s="408" t="s">
        <v>429</v>
      </c>
      <c r="HS7" s="408" t="s">
        <v>425</v>
      </c>
      <c r="HT7" s="408" t="s">
        <v>441</v>
      </c>
      <c r="HU7" s="408" t="s">
        <v>429</v>
      </c>
      <c r="HV7" s="408" t="s">
        <v>425</v>
      </c>
      <c r="HW7" s="408" t="s">
        <v>404</v>
      </c>
      <c r="HX7" s="408" t="s">
        <v>407</v>
      </c>
      <c r="HY7" s="408" t="s">
        <v>715</v>
      </c>
      <c r="HZ7" s="408" t="s">
        <v>803</v>
      </c>
      <c r="IA7" s="408" t="s">
        <v>804</v>
      </c>
      <c r="IB7" s="408" t="s">
        <v>406</v>
      </c>
      <c r="IC7" s="408" t="s">
        <v>408</v>
      </c>
      <c r="ID7" s="408" t="s">
        <v>805</v>
      </c>
      <c r="IE7" s="408" t="s">
        <v>806</v>
      </c>
      <c r="IF7" s="408" t="s">
        <v>807</v>
      </c>
      <c r="IG7" s="409" t="s">
        <v>801</v>
      </c>
      <c r="IH7" s="407" t="s">
        <v>798</v>
      </c>
      <c r="II7" s="408" t="s">
        <v>808</v>
      </c>
      <c r="IJ7" s="425" t="s">
        <v>788</v>
      </c>
      <c r="IK7" s="425" t="s">
        <v>433</v>
      </c>
      <c r="IL7" s="408" t="s">
        <v>797</v>
      </c>
      <c r="IM7" s="408" t="s">
        <v>417</v>
      </c>
      <c r="IN7" s="408" t="s">
        <v>392</v>
      </c>
      <c r="IO7" s="408" t="s">
        <v>799</v>
      </c>
      <c r="IP7" s="408" t="s">
        <v>394</v>
      </c>
      <c r="IQ7" s="408" t="s">
        <v>441</v>
      </c>
      <c r="IR7" s="408" t="s">
        <v>800</v>
      </c>
      <c r="IS7" s="408" t="s">
        <v>429</v>
      </c>
      <c r="IT7" s="408" t="s">
        <v>397</v>
      </c>
      <c r="IU7" s="408" t="s">
        <v>401</v>
      </c>
      <c r="IV7" s="408" t="s">
        <v>801</v>
      </c>
      <c r="IW7" s="408" t="s">
        <v>802</v>
      </c>
      <c r="IX7" s="408" t="s">
        <v>441</v>
      </c>
      <c r="IY7" s="408" t="s">
        <v>429</v>
      </c>
      <c r="IZ7" s="408" t="s">
        <v>425</v>
      </c>
      <c r="JA7" s="408" t="s">
        <v>441</v>
      </c>
      <c r="JB7" s="408" t="s">
        <v>429</v>
      </c>
      <c r="JC7" s="408" t="s">
        <v>425</v>
      </c>
      <c r="JD7" s="408" t="s">
        <v>441</v>
      </c>
      <c r="JE7" s="408" t="s">
        <v>429</v>
      </c>
      <c r="JF7" s="408" t="s">
        <v>425</v>
      </c>
      <c r="JG7" s="408" t="s">
        <v>441</v>
      </c>
      <c r="JH7" s="408" t="s">
        <v>429</v>
      </c>
      <c r="JI7" s="408" t="s">
        <v>425</v>
      </c>
      <c r="JJ7" s="408" t="s">
        <v>404</v>
      </c>
      <c r="JK7" s="408" t="s">
        <v>407</v>
      </c>
      <c r="JL7" s="408" t="s">
        <v>715</v>
      </c>
      <c r="JM7" s="408" t="s">
        <v>803</v>
      </c>
      <c r="JN7" s="408" t="s">
        <v>804</v>
      </c>
      <c r="JO7" s="408" t="s">
        <v>406</v>
      </c>
      <c r="JP7" s="408" t="s">
        <v>408</v>
      </c>
      <c r="JQ7" s="408" t="s">
        <v>805</v>
      </c>
      <c r="JR7" s="408" t="s">
        <v>806</v>
      </c>
      <c r="JS7" s="408" t="s">
        <v>807</v>
      </c>
      <c r="JT7" s="409" t="s">
        <v>801</v>
      </c>
      <c r="JU7" s="407" t="s">
        <v>798</v>
      </c>
      <c r="JV7" s="408" t="s">
        <v>808</v>
      </c>
      <c r="JW7" s="425" t="s">
        <v>788</v>
      </c>
      <c r="JX7" s="425" t="s">
        <v>433</v>
      </c>
      <c r="JY7" s="408" t="s">
        <v>797</v>
      </c>
      <c r="JZ7" s="408" t="s">
        <v>417</v>
      </c>
      <c r="KA7" s="408" t="s">
        <v>392</v>
      </c>
      <c r="KB7" s="408" t="s">
        <v>799</v>
      </c>
      <c r="KC7" s="408" t="s">
        <v>394</v>
      </c>
      <c r="KD7" s="408" t="s">
        <v>441</v>
      </c>
      <c r="KE7" s="408" t="s">
        <v>800</v>
      </c>
      <c r="KF7" s="408" t="s">
        <v>429</v>
      </c>
      <c r="KG7" s="408" t="s">
        <v>397</v>
      </c>
      <c r="KH7" s="408" t="s">
        <v>401</v>
      </c>
      <c r="KI7" s="408" t="s">
        <v>801</v>
      </c>
      <c r="KJ7" s="408" t="s">
        <v>802</v>
      </c>
      <c r="KK7" s="408" t="s">
        <v>441</v>
      </c>
      <c r="KL7" s="408" t="s">
        <v>429</v>
      </c>
      <c r="KM7" s="408" t="s">
        <v>425</v>
      </c>
      <c r="KN7" s="408" t="s">
        <v>441</v>
      </c>
      <c r="KO7" s="408" t="s">
        <v>429</v>
      </c>
      <c r="KP7" s="408" t="s">
        <v>425</v>
      </c>
      <c r="KQ7" s="408" t="s">
        <v>441</v>
      </c>
      <c r="KR7" s="408" t="s">
        <v>429</v>
      </c>
      <c r="KS7" s="408" t="s">
        <v>425</v>
      </c>
      <c r="KT7" s="408" t="s">
        <v>441</v>
      </c>
      <c r="KU7" s="408" t="s">
        <v>429</v>
      </c>
      <c r="KV7" s="408" t="s">
        <v>425</v>
      </c>
      <c r="KW7" s="408" t="s">
        <v>404</v>
      </c>
      <c r="KX7" s="408" t="s">
        <v>407</v>
      </c>
      <c r="KY7" s="408" t="s">
        <v>715</v>
      </c>
      <c r="KZ7" s="408" t="s">
        <v>803</v>
      </c>
      <c r="LA7" s="408" t="s">
        <v>804</v>
      </c>
      <c r="LB7" s="408" t="s">
        <v>406</v>
      </c>
      <c r="LC7" s="408" t="s">
        <v>408</v>
      </c>
      <c r="LD7" s="408" t="s">
        <v>805</v>
      </c>
      <c r="LE7" s="408" t="s">
        <v>806</v>
      </c>
      <c r="LF7" s="408" t="s">
        <v>807</v>
      </c>
      <c r="LG7" s="409" t="s">
        <v>801</v>
      </c>
      <c r="LH7" s="407" t="s">
        <v>798</v>
      </c>
      <c r="LI7" s="408" t="s">
        <v>808</v>
      </c>
      <c r="LJ7" s="425" t="s">
        <v>788</v>
      </c>
      <c r="LK7" s="425" t="s">
        <v>433</v>
      </c>
      <c r="LL7" s="408" t="s">
        <v>797</v>
      </c>
      <c r="LM7" s="408" t="s">
        <v>417</v>
      </c>
      <c r="LN7" s="408" t="s">
        <v>392</v>
      </c>
      <c r="LO7" s="408" t="s">
        <v>799</v>
      </c>
      <c r="LP7" s="408" t="s">
        <v>394</v>
      </c>
      <c r="LQ7" s="408" t="s">
        <v>441</v>
      </c>
      <c r="LR7" s="408" t="s">
        <v>800</v>
      </c>
      <c r="LS7" s="408" t="s">
        <v>429</v>
      </c>
      <c r="LT7" s="408" t="s">
        <v>397</v>
      </c>
      <c r="LU7" s="408" t="s">
        <v>401</v>
      </c>
      <c r="LV7" s="408" t="s">
        <v>801</v>
      </c>
      <c r="LW7" s="408" t="s">
        <v>802</v>
      </c>
      <c r="LX7" s="408" t="s">
        <v>441</v>
      </c>
      <c r="LY7" s="408" t="s">
        <v>429</v>
      </c>
      <c r="LZ7" s="408" t="s">
        <v>425</v>
      </c>
      <c r="MA7" s="408" t="s">
        <v>441</v>
      </c>
      <c r="MB7" s="408" t="s">
        <v>429</v>
      </c>
      <c r="MC7" s="408" t="s">
        <v>425</v>
      </c>
      <c r="MD7" s="408" t="s">
        <v>441</v>
      </c>
      <c r="ME7" s="408" t="s">
        <v>429</v>
      </c>
      <c r="MF7" s="408" t="s">
        <v>425</v>
      </c>
      <c r="MG7" s="408" t="s">
        <v>441</v>
      </c>
      <c r="MH7" s="408" t="s">
        <v>429</v>
      </c>
      <c r="MI7" s="408" t="s">
        <v>425</v>
      </c>
      <c r="MJ7" s="408" t="s">
        <v>404</v>
      </c>
      <c r="MK7" s="408" t="s">
        <v>407</v>
      </c>
      <c r="ML7" s="408" t="s">
        <v>715</v>
      </c>
      <c r="MM7" s="408" t="s">
        <v>803</v>
      </c>
      <c r="MN7" s="408" t="s">
        <v>804</v>
      </c>
      <c r="MO7" s="408" t="s">
        <v>406</v>
      </c>
      <c r="MP7" s="408" t="s">
        <v>408</v>
      </c>
      <c r="MQ7" s="408" t="s">
        <v>805</v>
      </c>
      <c r="MR7" s="408" t="s">
        <v>806</v>
      </c>
      <c r="MS7" s="408" t="s">
        <v>807</v>
      </c>
      <c r="MT7" s="409" t="s">
        <v>801</v>
      </c>
      <c r="MU7" s="407" t="s">
        <v>798</v>
      </c>
      <c r="MV7" s="408" t="s">
        <v>808</v>
      </c>
      <c r="MW7" s="425" t="s">
        <v>788</v>
      </c>
      <c r="MX7" s="425" t="s">
        <v>433</v>
      </c>
      <c r="MY7" s="408" t="s">
        <v>797</v>
      </c>
      <c r="MZ7" s="408" t="s">
        <v>417</v>
      </c>
      <c r="NA7" s="408" t="s">
        <v>392</v>
      </c>
      <c r="NB7" s="408" t="s">
        <v>799</v>
      </c>
      <c r="NC7" s="408" t="s">
        <v>394</v>
      </c>
      <c r="ND7" s="408" t="s">
        <v>441</v>
      </c>
      <c r="NE7" s="408" t="s">
        <v>800</v>
      </c>
      <c r="NF7" s="408" t="s">
        <v>429</v>
      </c>
      <c r="NG7" s="408" t="s">
        <v>397</v>
      </c>
      <c r="NH7" s="408" t="s">
        <v>401</v>
      </c>
      <c r="NI7" s="408" t="s">
        <v>801</v>
      </c>
      <c r="NJ7" s="408" t="s">
        <v>802</v>
      </c>
      <c r="NK7" s="408" t="s">
        <v>441</v>
      </c>
      <c r="NL7" s="408" t="s">
        <v>429</v>
      </c>
      <c r="NM7" s="408" t="s">
        <v>425</v>
      </c>
      <c r="NN7" s="408" t="s">
        <v>441</v>
      </c>
      <c r="NO7" s="408" t="s">
        <v>429</v>
      </c>
      <c r="NP7" s="408" t="s">
        <v>425</v>
      </c>
      <c r="NQ7" s="408" t="s">
        <v>441</v>
      </c>
      <c r="NR7" s="408" t="s">
        <v>429</v>
      </c>
      <c r="NS7" s="408" t="s">
        <v>425</v>
      </c>
      <c r="NT7" s="408" t="s">
        <v>441</v>
      </c>
      <c r="NU7" s="408" t="s">
        <v>429</v>
      </c>
      <c r="NV7" s="408" t="s">
        <v>425</v>
      </c>
      <c r="NW7" s="408" t="s">
        <v>404</v>
      </c>
      <c r="NX7" s="408" t="s">
        <v>407</v>
      </c>
      <c r="NY7" s="408" t="s">
        <v>715</v>
      </c>
      <c r="NZ7" s="408" t="s">
        <v>803</v>
      </c>
      <c r="OA7" s="408" t="s">
        <v>804</v>
      </c>
      <c r="OB7" s="408" t="s">
        <v>406</v>
      </c>
      <c r="OC7" s="408" t="s">
        <v>408</v>
      </c>
      <c r="OD7" s="408" t="s">
        <v>805</v>
      </c>
      <c r="OE7" s="408" t="s">
        <v>806</v>
      </c>
      <c r="OF7" s="408" t="s">
        <v>807</v>
      </c>
      <c r="OG7" s="409" t="s">
        <v>801</v>
      </c>
      <c r="OH7" s="407" t="s">
        <v>798</v>
      </c>
      <c r="OI7" s="408" t="s">
        <v>808</v>
      </c>
      <c r="OJ7" s="425" t="s">
        <v>788</v>
      </c>
      <c r="OK7" s="425" t="s">
        <v>433</v>
      </c>
      <c r="OL7" s="408" t="s">
        <v>797</v>
      </c>
      <c r="OM7" s="408" t="s">
        <v>417</v>
      </c>
      <c r="ON7" s="408" t="s">
        <v>392</v>
      </c>
      <c r="OO7" s="408" t="s">
        <v>799</v>
      </c>
      <c r="OP7" s="408" t="s">
        <v>394</v>
      </c>
      <c r="OQ7" s="408" t="s">
        <v>441</v>
      </c>
      <c r="OR7" s="408" t="s">
        <v>800</v>
      </c>
      <c r="OS7" s="408" t="s">
        <v>429</v>
      </c>
      <c r="OT7" s="408" t="s">
        <v>397</v>
      </c>
      <c r="OU7" s="408" t="s">
        <v>401</v>
      </c>
      <c r="OV7" s="408" t="s">
        <v>801</v>
      </c>
      <c r="OW7" s="408" t="s">
        <v>802</v>
      </c>
      <c r="OX7" s="408" t="s">
        <v>441</v>
      </c>
      <c r="OY7" s="408" t="s">
        <v>429</v>
      </c>
      <c r="OZ7" s="408" t="s">
        <v>425</v>
      </c>
      <c r="PA7" s="408" t="s">
        <v>441</v>
      </c>
      <c r="PB7" s="408" t="s">
        <v>429</v>
      </c>
      <c r="PC7" s="408" t="s">
        <v>425</v>
      </c>
      <c r="PD7" s="408" t="s">
        <v>441</v>
      </c>
      <c r="PE7" s="408" t="s">
        <v>429</v>
      </c>
      <c r="PF7" s="408" t="s">
        <v>425</v>
      </c>
      <c r="PG7" s="408" t="s">
        <v>441</v>
      </c>
      <c r="PH7" s="408" t="s">
        <v>429</v>
      </c>
      <c r="PI7" s="408" t="s">
        <v>425</v>
      </c>
      <c r="PJ7" s="408" t="s">
        <v>404</v>
      </c>
      <c r="PK7" s="408" t="s">
        <v>407</v>
      </c>
      <c r="PL7" s="408" t="s">
        <v>715</v>
      </c>
      <c r="PM7" s="408" t="s">
        <v>803</v>
      </c>
      <c r="PN7" s="408" t="s">
        <v>804</v>
      </c>
      <c r="PO7" s="408" t="s">
        <v>406</v>
      </c>
      <c r="PP7" s="408" t="s">
        <v>408</v>
      </c>
      <c r="PQ7" s="408" t="s">
        <v>805</v>
      </c>
      <c r="PR7" s="408" t="s">
        <v>806</v>
      </c>
      <c r="PS7" s="408" t="s">
        <v>807</v>
      </c>
      <c r="PT7" s="409" t="s">
        <v>801</v>
      </c>
    </row>
    <row r="8" spans="2:436" s="412" customFormat="1" ht="22" customHeight="1" thickBot="1">
      <c r="B8" s="410" t="str">
        <f>IF('情報入力シート①（全体）'!$E$15="","",'情報入力シート①（全体）'!$E$15)</f>
        <v/>
      </c>
      <c r="C8" s="411" t="str">
        <f>IF('情報入力シート①（全体）'!$E$22="","",'情報入力シート①（全体）'!$E$22)</f>
        <v/>
      </c>
      <c r="D8" s="413" t="str">
        <f>IF('情報入力シート①（全体）'!$E$10="","",'情報入力シート①（全体）'!$E$10)</f>
        <v/>
      </c>
      <c r="E8" s="414" t="str">
        <f>IF('情報入力シート①（全体）'!$E$56="","",'情報入力シート①（全体）'!$E$56)</f>
        <v/>
      </c>
      <c r="F8" s="411" t="str">
        <f>IF('情報入力シート①（全体）'!$E$9="","",'情報入力シート①（全体）'!$E$9)</f>
        <v/>
      </c>
      <c r="G8" s="416" t="str">
        <f>IF('情報入力シート② (経費他)'!$E$8="","",'情報入力シート② (経費他)'!$E$8)</f>
        <v/>
      </c>
      <c r="H8" s="413" t="str">
        <f>IF('情報入力シート①（全体）'!$E$11="","",'情報入力シート①（全体）'!$E$11)</f>
        <v/>
      </c>
      <c r="I8" s="415" t="str">
        <f>IF('情報入力シート①（全体）'!$E$12="","",'情報入力シート①（全体）'!$E$12)</f>
        <v/>
      </c>
      <c r="J8" s="417">
        <f>IF('情報入力シート①（全体）'!$E$55="","",'情報入力シート①（全体）'!$E$55)</f>
        <v>0</v>
      </c>
      <c r="K8" s="418" t="e">
        <f>'情報入力シート①（全体）'!E57</f>
        <v>#VALUE!</v>
      </c>
      <c r="L8" s="418" t="str">
        <f>'情報入力シート①（全体）'!E51</f>
        <v/>
      </c>
      <c r="M8" s="418" t="str">
        <f>'情報入力シート①（全体）'!E52</f>
        <v/>
      </c>
      <c r="N8" s="418" t="str">
        <f>'情報入力シート①（全体）'!E53</f>
        <v/>
      </c>
      <c r="O8" s="418" t="str">
        <f>'情報入力シート①（全体）'!E54</f>
        <v/>
      </c>
      <c r="P8" s="439">
        <f>'情報入力シート①（全体）'!$E$13</f>
        <v>0</v>
      </c>
      <c r="Q8" s="410">
        <f>'情報入力シート①（全体）'!$E$17</f>
        <v>0</v>
      </c>
      <c r="R8" s="411">
        <f>'情報入力シート①（全体）'!$E$18</f>
        <v>0</v>
      </c>
      <c r="S8" s="411">
        <f>'情報入力シート①（全体）'!$E$15</f>
        <v>0</v>
      </c>
      <c r="T8" s="411" t="str">
        <f>IF('情報入力シート①（全体）'!$E$19="","",'情報入力シート①（全体）'!$E$19)</f>
        <v/>
      </c>
      <c r="U8" s="411" t="str">
        <f>IF('情報入力シート①（全体）'!$E$21="","",'情報入力シート①（全体）'!$E$21)</f>
        <v/>
      </c>
      <c r="V8" s="411" t="str">
        <f>IF('情報入力シート①（全体）'!$E$27="","",'情報入力シート①（全体）'!$E$27)</f>
        <v/>
      </c>
      <c r="W8" s="411" t="str">
        <f>IF('情報入力シート①（全体）'!$E$28="","",'情報入力シート①（全体）'!$E$28)</f>
        <v/>
      </c>
      <c r="X8" s="411" t="str">
        <f>IF('情報入力シート①（全体）'!$E$29="","",'情報入力シート①（全体）'!$E$29)</f>
        <v/>
      </c>
      <c r="Y8" s="411" t="str">
        <f>IF('情報入力シート①（全体）'!$E$31="","",'情報入力シート①（全体）'!$E$31)</f>
        <v/>
      </c>
      <c r="Z8" s="411" t="str">
        <f>IF('情報入力シート①（全体）'!$E$32="","",'情報入力シート①（全体）'!$E$32)</f>
        <v/>
      </c>
      <c r="AA8" s="440" t="str">
        <f>IF('情報入力シート①（全体）'!$E$33="","",'情報入力シート①（全体）'!$E$33)</f>
        <v/>
      </c>
      <c r="AB8" s="410" t="str">
        <f>IF('情報入力シート①（全体）'!$E$37="","",'情報入力シート①（全体）'!$E$37)</f>
        <v/>
      </c>
      <c r="AC8" s="411" t="str">
        <f>IF('情報入力シート①（全体）'!$E$38="","",'情報入力シート①（全体）'!$E$38)</f>
        <v/>
      </c>
      <c r="AD8" s="411" t="str">
        <f>IF('情報入力シート①（全体）'!$E$35="","",'情報入力シート①（全体）'!$E$35)</f>
        <v/>
      </c>
      <c r="AE8" s="411" t="str">
        <f>IF('情報入力シート①（全体）'!$E$39="","",'情報入力シート①（全体）'!$E$39)</f>
        <v/>
      </c>
      <c r="AF8" s="411" t="str">
        <f>IF('情報入力シート①（全体）'!$E$41="","",'情報入力シート①（全体）'!$E$41)</f>
        <v/>
      </c>
      <c r="AG8" s="411" t="str">
        <f>IF('情報入力シート①（全体）'!$E$42="","",'情報入力シート①（全体）'!$E$42)</f>
        <v/>
      </c>
      <c r="AH8" s="411" t="str">
        <f>IF('情報入力シート①（全体）'!$E$43="","",'情報入力シート①（全体）'!$E$43)</f>
        <v/>
      </c>
      <c r="AI8" s="411" t="str">
        <f>IF('情報入力シート①（全体）'!$E$44="","",'情報入力シート①（全体）'!$E$44)</f>
        <v/>
      </c>
      <c r="AJ8" s="411" t="str">
        <f>IF('情報入力シート①（全体）'!$E$46="","",'情報入力シート①（全体）'!$E$46)</f>
        <v/>
      </c>
      <c r="AK8" s="411" t="str">
        <f>IF('情報入力シート①（全体）'!$E$47="","",'情報入力シート①（全体）'!$E$47)</f>
        <v/>
      </c>
      <c r="AL8" s="440" t="str">
        <f>IF('情報入力シート①（全体）'!$E$48="","",'情報入力シート①（全体）'!$E$48)</f>
        <v/>
      </c>
      <c r="AM8" s="441">
        <f>'情報入力シート①（全体）'!$E$50</f>
        <v>0</v>
      </c>
      <c r="AN8" s="410" t="str">
        <f>IF('第1号様式_交付申請（1・2）'!$K$37="","",'第1号様式_交付申請（1・2）'!$K$37)</f>
        <v/>
      </c>
      <c r="AO8" s="411" t="str">
        <f>IF('第1号様式_交付申請（1・2）'!$Q$37="","",'第1号様式_交付申請（1・2）'!$Q$37)</f>
        <v/>
      </c>
      <c r="AP8" s="411" t="str">
        <f>IF('第1号様式_交付申請（1・2）'!$J$36="","",'第1号様式_交付申請（1・2）'!$J$36)</f>
        <v/>
      </c>
      <c r="AQ8" s="411" t="str">
        <f>IF('第1号様式_交付申請（1・2）'!$J$38="","",'第1号様式_交付申請（1・2）'!$J$38)</f>
        <v/>
      </c>
      <c r="AR8" s="411" t="str">
        <f>IF('第1号様式_交付申請（1・2）'!$J$39="","",'第1号様式_交付申請（1・2）'!$J$39)</f>
        <v/>
      </c>
      <c r="AS8" s="411" t="str">
        <f>IF('第1号様式_交付申請（1・2）'!$J$40="","",'第1号様式_交付申請（1・2）'!$J$40)</f>
        <v/>
      </c>
      <c r="AT8" s="440" t="str">
        <f>IF('第1号様式_交付申請（1・2）'!$J$41="","",'第1号様式_交付申請（1・2）'!$J$41)</f>
        <v/>
      </c>
      <c r="AU8" s="421" t="str">
        <f>IF('情報入力シート② (経費他)'!$E$11="","",'情報入力シート② (経費他)'!$E$11)</f>
        <v/>
      </c>
      <c r="AV8" s="422" t="str">
        <f>IF('情報入力シート② (経費他)'!$E$13="","",'情報入力シート② (経費他)'!$E$13)</f>
        <v/>
      </c>
      <c r="AW8" s="434" t="str">
        <f>IF('情報入力シート② (経費他)'!$E$14="","",'情報入力シート② (経費他)'!$E$14)</f>
        <v/>
      </c>
      <c r="AX8" s="428" t="str">
        <f>IF('情報入力シート② (経費他)'!$E$15="","",'情報入力シート② (経費他)'!$E$15)</f>
        <v/>
      </c>
      <c r="AY8" s="429">
        <f>IF('情報入力シート② (経費他)'!$E$20="","",'情報入力シート② (経費他)'!$E$20)</f>
        <v>0</v>
      </c>
      <c r="AZ8" s="429" t="str">
        <f>IF('情報入力シート② (経費他)'!$E$16="","",'情報入力シート② (経費他)'!$E$16)</f>
        <v/>
      </c>
      <c r="BA8" s="429" t="str">
        <f>IF('情報入力シート② (経費他)'!$E$17="","",'情報入力シート② (経費他)'!$E$17)</f>
        <v/>
      </c>
      <c r="BB8" s="429" t="str">
        <f>IF('情報入力シート② (経費他)'!$E$18="","",'情報入力シート② (経費他)'!$E$18)</f>
        <v/>
      </c>
      <c r="BC8" s="429" t="str">
        <f>IF('情報入力シート② (経費他)'!$E$19="","",'情報入力シート② (経費他)'!$E$19)</f>
        <v/>
      </c>
      <c r="BD8" s="422" t="str">
        <f>IF('情報入力シート② (経費他)'!$E$21="","",'情報入力シート② (経費他)'!$E$21)</f>
        <v/>
      </c>
      <c r="BE8" s="422" t="str">
        <f>IF('情報入力シート② (経費他)'!$E$22="","",'情報入力シート② (経費他)'!$E$22)</f>
        <v/>
      </c>
      <c r="BF8" s="422" t="str">
        <f>IF('情報入力シート② (経費他)'!$E$23="","",'情報入力シート② (経費他)'!$E$23)</f>
        <v/>
      </c>
      <c r="BG8" s="422" t="str">
        <f>IF('情報入力シート② (経費他)'!$E$24="","",'情報入力シート② (経費他)'!$E$24)</f>
        <v/>
      </c>
      <c r="BH8" s="423" t="str">
        <f>IF('情報入力シート② (経費他)'!$E$25="","",'情報入力シート② (経費他)'!$E$25)</f>
        <v/>
      </c>
      <c r="BI8" s="422" t="str">
        <f>IF('情報入力シート② (経費他)'!$L$25="","",'情報入力シート② (経費他)'!$L$25)</f>
        <v/>
      </c>
      <c r="BJ8" s="422" t="str">
        <f>IF('情報入力シート② (経費他)'!$E$27="","",'情報入力シート② (経費他)'!$E$27)</f>
        <v/>
      </c>
      <c r="BK8" s="422" t="str">
        <f>IF('情報入力シート② (経費他)'!$F$29="","",'情報入力シート② (経費他)'!$F$29)</f>
        <v/>
      </c>
      <c r="BL8" s="422" t="str">
        <f>IF('情報入力シート② (経費他)'!$I$29="","",'情報入力シート② (経費他)'!$I$29)</f>
        <v/>
      </c>
      <c r="BM8" s="423" t="str">
        <f>IF('情報入力シート② (経費他)'!$L$29="","",'情報入力シート② (経費他)'!$L$29)</f>
        <v/>
      </c>
      <c r="BN8" s="422" t="str">
        <f>IF('情報入力シート② (経費他)'!$F$30="","",'情報入力シート② (経費他)'!$F$30)</f>
        <v/>
      </c>
      <c r="BO8" s="422" t="str">
        <f>IF('情報入力シート② (経費他)'!$I$30="","",'情報入力シート② (経費他)'!$I$30)</f>
        <v/>
      </c>
      <c r="BP8" s="423" t="str">
        <f>IF('情報入力シート② (経費他)'!$L$30="","",'情報入力シート② (経費他)'!$L$30)</f>
        <v/>
      </c>
      <c r="BQ8" s="422" t="str">
        <f>IF('情報入力シート② (経費他)'!$F$31="","",'情報入力シート② (経費他)'!$F$31)</f>
        <v/>
      </c>
      <c r="BR8" s="422" t="str">
        <f>IF('情報入力シート② (経費他)'!$I$31="","",'情報入力シート② (経費他)'!$I$31)</f>
        <v/>
      </c>
      <c r="BS8" s="423" t="str">
        <f>IF('情報入力シート② (経費他)'!$L$31="","",'情報入力シート② (経費他)'!$L$31)</f>
        <v/>
      </c>
      <c r="BT8" s="422" t="str">
        <f>IF('情報入力シート② (経費他)'!$F$32="","",'情報入力シート② (経費他)'!$F$32)</f>
        <v/>
      </c>
      <c r="BU8" s="422" t="str">
        <f>IF('情報入力シート② (経費他)'!$I$32="","",'情報入力シート② (経費他)'!$I$32)</f>
        <v/>
      </c>
      <c r="BV8" s="423" t="str">
        <f>IF('情報入力シート② (経費他)'!$L$32="","",'情報入力シート② (経費他)'!$L$32)</f>
        <v/>
      </c>
      <c r="BW8" s="422" t="str">
        <f>IF('情報入力シート② (経費他)'!$E$33="□","",1)</f>
        <v/>
      </c>
      <c r="BX8" s="422" t="str">
        <f>IF('情報入力シート② (経費他)'!$H$33="□","",1)</f>
        <v/>
      </c>
      <c r="BY8" s="422" t="str">
        <f>IF('情報入力シート② (経費他)'!$K$33="□","",1)</f>
        <v/>
      </c>
      <c r="BZ8" s="422" t="str">
        <f>IF('情報入力シート② (経費他)'!$E$34="□","",1)</f>
        <v/>
      </c>
      <c r="CA8" s="422" t="str">
        <f>IF('情報入力シート② (経費他)'!$H$34="□","",1)</f>
        <v/>
      </c>
      <c r="CB8" s="422" t="str">
        <f>IF('情報入力シート② (経費他)'!$K$34="□","",1)</f>
        <v/>
      </c>
      <c r="CC8" s="422" t="str">
        <f>IF('情報入力シート② (経費他)'!$E$35="□","",1)</f>
        <v/>
      </c>
      <c r="CD8" s="427" t="str">
        <f>IF('情報入力シート② (経費他)'!$E$37="","",'情報入力シート② (経費他)'!$E$37)</f>
        <v/>
      </c>
      <c r="CE8" s="427" t="str">
        <f>IF('情報入力シート② (経費他)'!$E$38="","",'情報入力シート② (経費他)'!$E$38)</f>
        <v/>
      </c>
      <c r="CF8" s="429" t="str">
        <f>IF('情報入力シート② (経費他)'!$E$39="","",'情報入力シート② (経費他)'!$E$39)</f>
        <v/>
      </c>
      <c r="CG8" s="430" t="str">
        <f>IF('情報入力シート② (経費他)'!$L$39="","",'情報入力シート② (経費他)'!$L$39)</f>
        <v/>
      </c>
      <c r="CH8" s="421" t="str">
        <f>IF('情報入力シート② (経費他)'!$E$43="","",'情報入力シート② (経費他)'!$E$43)</f>
        <v/>
      </c>
      <c r="CI8" s="422" t="str">
        <f>IF('情報入力シート② (経費他)'!$E$45="","",'情報入力シート② (経費他)'!$E$45)</f>
        <v/>
      </c>
      <c r="CJ8" s="443" t="str">
        <f>IF('情報入力シート② (経費他)'!$E$46="","",'情報入力シート② (経費他)'!$E$46)</f>
        <v/>
      </c>
      <c r="CK8" s="428" t="str">
        <f>IF('情報入力シート② (経費他)'!$E$47="","",'情報入力シート② (経費他)'!$E$47)</f>
        <v/>
      </c>
      <c r="CL8" s="429">
        <f>IF('情報入力シート② (経費他)'!$E$52="","",'情報入力シート② (経費他)'!$E$52)</f>
        <v>0</v>
      </c>
      <c r="CM8" s="429" t="str">
        <f>IF('情報入力シート② (経費他)'!$E$48="","",'情報入力シート② (経費他)'!$E$48)</f>
        <v/>
      </c>
      <c r="CN8" s="429" t="str">
        <f>IF('情報入力シート② (経費他)'!$E$49="","",'情報入力シート② (経費他)'!$E49)</f>
        <v/>
      </c>
      <c r="CO8" s="429" t="str">
        <f>IF('情報入力シート② (経費他)'!$E$50="","",'情報入力シート② (経費他)'!$E$50)</f>
        <v/>
      </c>
      <c r="CP8" s="429" t="str">
        <f>IF('情報入力シート② (経費他)'!$E$51="","",'情報入力シート② (経費他)'!$E$51)</f>
        <v/>
      </c>
      <c r="CQ8" s="422" t="str">
        <f>IF('情報入力シート② (経費他)'!$E$53="","",'情報入力シート② (経費他)'!$E$53)</f>
        <v/>
      </c>
      <c r="CR8" s="422" t="str">
        <f>IF('情報入力シート② (経費他)'!$E$54="","",'情報入力シート② (経費他)'!$E$54)</f>
        <v/>
      </c>
      <c r="CS8" s="422" t="str">
        <f>IF('情報入力シート② (経費他)'!$E$55="","",'情報入力シート② (経費他)'!$E$55)</f>
        <v/>
      </c>
      <c r="CT8" s="422" t="str">
        <f>IF('情報入力シート② (経費他)'!$E$56="","",'情報入力シート② (経費他)'!$E$56)</f>
        <v/>
      </c>
      <c r="CU8" s="423" t="str">
        <f>IF('情報入力シート② (経費他)'!$E$57="","",'情報入力シート② (経費他)'!$E$57)</f>
        <v/>
      </c>
      <c r="CV8" s="422" t="str">
        <f>IF('情報入力シート② (経費他)'!$L$57="","",'情報入力シート② (経費他)'!$L$57)</f>
        <v/>
      </c>
      <c r="CW8" s="422" t="str">
        <f>IF('情報入力シート② (経費他)'!$E$59="","",'情報入力シート② (経費他)'!$E$59)</f>
        <v/>
      </c>
      <c r="CX8" s="422" t="str">
        <f>IF('情報入力シート② (経費他)'!$F$61="","",'情報入力シート② (経費他)'!$F$61)</f>
        <v/>
      </c>
      <c r="CY8" s="422" t="str">
        <f>IF('情報入力シート② (経費他)'!$I$61="","",'情報入力シート② (経費他)'!$I$61)</f>
        <v/>
      </c>
      <c r="CZ8" s="423" t="str">
        <f>IF('情報入力シート② (経費他)'!$L$61="","",'情報入力シート② (経費他)'!$L$61)</f>
        <v/>
      </c>
      <c r="DA8" s="422" t="str">
        <f>IF('情報入力シート② (経費他)'!$F$62="","",'情報入力シート② (経費他)'!$F$62)</f>
        <v/>
      </c>
      <c r="DB8" s="422" t="str">
        <f>IF('情報入力シート② (経費他)'!$I$62="","",'情報入力シート② (経費他)'!$I$62)</f>
        <v/>
      </c>
      <c r="DC8" s="423" t="str">
        <f>IF('情報入力シート② (経費他)'!$L$62="","",'情報入力シート② (経費他)'!$L$62)</f>
        <v/>
      </c>
      <c r="DD8" s="422" t="str">
        <f>IF('情報入力シート② (経費他)'!$F$63="","",'情報入力シート② (経費他)'!$F$63)</f>
        <v/>
      </c>
      <c r="DE8" s="422" t="str">
        <f>IF('情報入力シート② (経費他)'!$I$63="","",'情報入力シート② (経費他)'!$I$63)</f>
        <v/>
      </c>
      <c r="DF8" s="423" t="str">
        <f>IF('情報入力シート② (経費他)'!$L$63="","",'情報入力シート② (経費他)'!$L$63)</f>
        <v/>
      </c>
      <c r="DG8" s="422" t="str">
        <f>IF('情報入力シート② (経費他)'!$F$64="","",'情報入力シート② (経費他)'!$F$64)</f>
        <v/>
      </c>
      <c r="DH8" s="422" t="str">
        <f>IF('情報入力シート② (経費他)'!$I$64="","",'情報入力シート② (経費他)'!$I$64)</f>
        <v/>
      </c>
      <c r="DI8" s="423" t="str">
        <f>IF('情報入力シート② (経費他)'!$L$64="","",'情報入力シート② (経費他)'!$L$64)</f>
        <v/>
      </c>
      <c r="DJ8" s="422" t="str">
        <f>IF('情報入力シート② (経費他)'!$E$65="□","",1)</f>
        <v/>
      </c>
      <c r="DK8" s="422" t="str">
        <f>IF('情報入力シート② (経費他)'!$H$65="□","",1)</f>
        <v/>
      </c>
      <c r="DL8" s="422" t="str">
        <f>IF('情報入力シート② (経費他)'!$K$65="□","",1)</f>
        <v/>
      </c>
      <c r="DM8" s="422" t="str">
        <f>IF('情報入力シート② (経費他)'!$E$66="□","",1)</f>
        <v/>
      </c>
      <c r="DN8" s="422" t="str">
        <f>IF('情報入力シート② (経費他)'!$H$66="□","",1)</f>
        <v/>
      </c>
      <c r="DO8" s="422" t="str">
        <f>IF('情報入力シート② (経費他)'!$K$66="□","",1)</f>
        <v/>
      </c>
      <c r="DP8" s="422" t="str">
        <f>IF('情報入力シート② (経費他)'!$E$67="□","",1)</f>
        <v/>
      </c>
      <c r="DQ8" s="427" t="str">
        <f>IF('情報入力シート② (経費他)'!$E$69="","",'情報入力シート② (経費他)'!$E$69)</f>
        <v/>
      </c>
      <c r="DR8" s="427" t="str">
        <f>IF('情報入力シート② (経費他)'!$E$70="","",'情報入力シート② (経費他)'!$E$70)</f>
        <v/>
      </c>
      <c r="DS8" s="429" t="str">
        <f>IF('情報入力シート② (経費他)'!$E$71="","",'情報入力シート② (経費他)'!$E$71)</f>
        <v/>
      </c>
      <c r="DT8" s="430" t="str">
        <f>IF('情報入力シート② (経費他)'!$L$71="","",'情報入力シート② (経費他)'!$L$71)</f>
        <v/>
      </c>
      <c r="DU8" s="421" t="str">
        <f>IF('情報入力シート② (経費他)'!$E$75="","",'情報入力シート② (経費他)'!$E$75)</f>
        <v/>
      </c>
      <c r="DV8" s="422" t="str">
        <f>IF('情報入力シート② (経費他)'!$E$77="","",'情報入力シート② (経費他)'!$E$77)</f>
        <v/>
      </c>
      <c r="DW8" s="434" t="str">
        <f>IF('情報入力シート② (経費他)'!$E$78="","",'情報入力シート② (経費他)'!$E$78)</f>
        <v/>
      </c>
      <c r="DX8" s="428" t="str">
        <f>IF('情報入力シート② (経費他)'!$E$79="","",'情報入力シート② (経費他)'!$E$79)</f>
        <v/>
      </c>
      <c r="DY8" s="429">
        <f>IF('情報入力シート② (経費他)'!$E$84="","",'情報入力シート② (経費他)'!$E$84)</f>
        <v>0</v>
      </c>
      <c r="DZ8" s="429" t="str">
        <f>IF('情報入力シート② (経費他)'!$E$80="","",'情報入力シート② (経費他)'!$E$80)</f>
        <v/>
      </c>
      <c r="EA8" s="429" t="str">
        <f>IF('情報入力シート② (経費他)'!$E$81="","",'情報入力シート② (経費他)'!$E81)</f>
        <v/>
      </c>
      <c r="EB8" s="429" t="str">
        <f>IF('情報入力シート② (経費他)'!$E$82="","",'情報入力シート② (経費他)'!$E$82)</f>
        <v/>
      </c>
      <c r="EC8" s="429" t="str">
        <f>IF('情報入力シート② (経費他)'!$E$83="","",'情報入力シート② (経費他)'!$E$83)</f>
        <v/>
      </c>
      <c r="ED8" s="422" t="str">
        <f>IF('情報入力シート② (経費他)'!$E$85="","",'情報入力シート② (経費他)'!$E$85)</f>
        <v/>
      </c>
      <c r="EE8" s="422" t="str">
        <f>IF('情報入力シート② (経費他)'!$E$86="","",'情報入力シート② (経費他)'!$E$86)</f>
        <v/>
      </c>
      <c r="EF8" s="422" t="str">
        <f>IF('情報入力シート② (経費他)'!$E$87="","",'情報入力シート② (経費他)'!$E$87)</f>
        <v/>
      </c>
      <c r="EG8" s="422" t="str">
        <f>IF('情報入力シート② (経費他)'!$E$88="","",'情報入力シート② (経費他)'!$E$88)</f>
        <v/>
      </c>
      <c r="EH8" s="423" t="str">
        <f>IF('情報入力シート② (経費他)'!$E$89="","",'情報入力シート② (経費他)'!$E$89)</f>
        <v/>
      </c>
      <c r="EI8" s="422" t="str">
        <f>IF('情報入力シート② (経費他)'!$L$89="","",'情報入力シート② (経費他)'!$L$89)</f>
        <v/>
      </c>
      <c r="EJ8" s="422" t="str">
        <f>IF('情報入力シート② (経費他)'!$E$91="","",'情報入力シート② (経費他)'!$E$91)</f>
        <v/>
      </c>
      <c r="EK8" s="422" t="str">
        <f>IF('情報入力シート② (経費他)'!$F$93="","",'情報入力シート② (経費他)'!$F$93)</f>
        <v/>
      </c>
      <c r="EL8" s="422" t="str">
        <f>IF('情報入力シート② (経費他)'!$I$93="","",'情報入力シート② (経費他)'!$I$93)</f>
        <v/>
      </c>
      <c r="EM8" s="423" t="str">
        <f>IF('情報入力シート② (経費他)'!$L$93="","",'情報入力シート② (経費他)'!$L$93)</f>
        <v/>
      </c>
      <c r="EN8" s="422" t="str">
        <f>IF('情報入力シート② (経費他)'!$F$94="","",'情報入力シート② (経費他)'!$F$94)</f>
        <v/>
      </c>
      <c r="EO8" s="422" t="str">
        <f>IF('情報入力シート② (経費他)'!$I$94="","",'情報入力シート② (経費他)'!$I$94)</f>
        <v/>
      </c>
      <c r="EP8" s="423" t="str">
        <f>IF('情報入力シート② (経費他)'!$L$94="","",'情報入力シート② (経費他)'!$L$94)</f>
        <v/>
      </c>
      <c r="EQ8" s="422" t="str">
        <f>IF('情報入力シート② (経費他)'!$F$95="","",'情報入力シート② (経費他)'!$F$95)</f>
        <v/>
      </c>
      <c r="ER8" s="422" t="str">
        <f>IF('情報入力シート② (経費他)'!$I$95="","",'情報入力シート② (経費他)'!$I$95)</f>
        <v/>
      </c>
      <c r="ES8" s="423" t="str">
        <f>IF('情報入力シート② (経費他)'!$L$95="","",'情報入力シート② (経費他)'!$L$95)</f>
        <v/>
      </c>
      <c r="ET8" s="422" t="str">
        <f>IF('情報入力シート② (経費他)'!$F$96="","",'情報入力シート② (経費他)'!$F$96)</f>
        <v/>
      </c>
      <c r="EU8" s="422" t="str">
        <f>IF('情報入力シート② (経費他)'!$I$96="","",'情報入力シート② (経費他)'!$I$96)</f>
        <v/>
      </c>
      <c r="EV8" s="423" t="str">
        <f>IF('情報入力シート② (経費他)'!$L$96="","",'情報入力シート② (経費他)'!$L$96)</f>
        <v/>
      </c>
      <c r="EW8" s="422" t="str">
        <f>IF('情報入力シート② (経費他)'!$E$97="□","",1)</f>
        <v/>
      </c>
      <c r="EX8" s="422" t="str">
        <f>IF('情報入力シート② (経費他)'!$H$97="□","",1)</f>
        <v/>
      </c>
      <c r="EY8" s="422" t="str">
        <f>IF('情報入力シート② (経費他)'!$K$97="□","",1)</f>
        <v/>
      </c>
      <c r="EZ8" s="422" t="str">
        <f>IF('情報入力シート② (経費他)'!$E$98="□","",1)</f>
        <v/>
      </c>
      <c r="FA8" s="422" t="str">
        <f>IF('情報入力シート② (経費他)'!$H$98="□","",1)</f>
        <v/>
      </c>
      <c r="FB8" s="422" t="str">
        <f>IF('情報入力シート② (経費他)'!$K$98="□","",1)</f>
        <v/>
      </c>
      <c r="FC8" s="422" t="str">
        <f>IF('情報入力シート② (経費他)'!$E$99="□","",1)</f>
        <v/>
      </c>
      <c r="FD8" s="427" t="str">
        <f>IF('情報入力シート② (経費他)'!$E$101="","",'情報入力シート② (経費他)'!$E$101)</f>
        <v/>
      </c>
      <c r="FE8" s="427" t="str">
        <f>IF('情報入力シート② (経費他)'!$E$102="","",'情報入力シート② (経費他)'!$E$102)</f>
        <v/>
      </c>
      <c r="FF8" s="429" t="str">
        <f>IF('情報入力シート② (経費他)'!$E$103="","",'情報入力シート② (経費他)'!$E$103)</f>
        <v/>
      </c>
      <c r="FG8" s="430" t="str">
        <f>IF('情報入力シート② (経費他)'!$L$103="","",'情報入力シート② (経費他)'!$L$103)</f>
        <v/>
      </c>
      <c r="FH8" s="421" t="str">
        <f>IF('情報入力シート② (経費他)'!$E$107="","",'情報入力シート② (経費他)'!$E$107)</f>
        <v/>
      </c>
      <c r="FI8" s="422" t="str">
        <f>IF('情報入力シート② (経費他)'!$E$109="","",'情報入力シート② (経費他)'!$E$109)</f>
        <v/>
      </c>
      <c r="FJ8" s="443" t="str">
        <f>IF('情報入力シート② (経費他)'!$E$110="","",'情報入力シート② (経費他)'!$E$110)</f>
        <v/>
      </c>
      <c r="FK8" s="428" t="str">
        <f>IF('情報入力シート② (経費他)'!$E$111="","",'情報入力シート② (経費他)'!$E$111)</f>
        <v/>
      </c>
      <c r="FL8" s="429">
        <f>IF('情報入力シート② (経費他)'!$E$116="","",'情報入力シート② (経費他)'!$E$116)</f>
        <v>0</v>
      </c>
      <c r="FM8" s="429" t="str">
        <f>IF('情報入力シート② (経費他)'!$E$112="","",'情報入力シート② (経費他)'!$E$112)</f>
        <v/>
      </c>
      <c r="FN8" s="429" t="str">
        <f>IF('情報入力シート② (経費他)'!$E$113="","",'情報入力シート② (経費他)'!$E113)</f>
        <v/>
      </c>
      <c r="FO8" s="429" t="str">
        <f>IF('情報入力シート② (経費他)'!$E$114="","",'情報入力シート② (経費他)'!$E$114)</f>
        <v/>
      </c>
      <c r="FP8" s="429" t="str">
        <f>IF('情報入力シート② (経費他)'!$E$115="","",'情報入力シート② (経費他)'!$E$115)</f>
        <v/>
      </c>
      <c r="FQ8" s="422" t="str">
        <f>IF('情報入力シート② (経費他)'!$E$117="","",'情報入力シート② (経費他)'!$E$117)</f>
        <v/>
      </c>
      <c r="FR8" s="422" t="str">
        <f>IF('情報入力シート② (経費他)'!$E$118="","",'情報入力シート② (経費他)'!$E$118)</f>
        <v/>
      </c>
      <c r="FS8" s="422" t="str">
        <f>IF('情報入力シート② (経費他)'!$E$119="","",'情報入力シート② (経費他)'!$E$119)</f>
        <v/>
      </c>
      <c r="FT8" s="422" t="str">
        <f>IF('情報入力シート② (経費他)'!$E$120="","",'情報入力シート② (経費他)'!$E$120)</f>
        <v/>
      </c>
      <c r="FU8" s="423" t="str">
        <f>IF('情報入力シート② (経費他)'!$E$121="","",'情報入力シート② (経費他)'!$E$121)</f>
        <v/>
      </c>
      <c r="FV8" s="422" t="str">
        <f>IF('情報入力シート② (経費他)'!$AT$121="","",'情報入力シート② (経費他)'!$AT$121)</f>
        <v/>
      </c>
      <c r="FW8" s="422" t="str">
        <f>IF('情報入力シート② (経費他)'!$E$123="","",'情報入力シート② (経費他)'!$E$123)</f>
        <v/>
      </c>
      <c r="FX8" s="422" t="str">
        <f>IF('情報入力シート② (経費他)'!$F$125="","",'情報入力シート② (経費他)'!$F$125)</f>
        <v/>
      </c>
      <c r="FY8" s="422" t="str">
        <f>IF('情報入力シート② (経費他)'!$I$125="","",'情報入力シート② (経費他)'!$I$125)</f>
        <v/>
      </c>
      <c r="FZ8" s="423" t="str">
        <f>IF('情報入力シート② (経費他)'!$L$125="","",'情報入力シート② (経費他)'!$L$125)</f>
        <v/>
      </c>
      <c r="GA8" s="422" t="str">
        <f>IF('情報入力シート② (経費他)'!$F$126="","",'情報入力シート② (経費他)'!$F$126)</f>
        <v/>
      </c>
      <c r="GB8" s="422" t="str">
        <f>IF('情報入力シート② (経費他)'!$I$126="","",'情報入力シート② (経費他)'!$I$126)</f>
        <v/>
      </c>
      <c r="GC8" s="423" t="str">
        <f>IF('情報入力シート② (経費他)'!$L$126="","",'情報入力シート② (経費他)'!$L$126)</f>
        <v/>
      </c>
      <c r="GD8" s="422" t="str">
        <f>IF('情報入力シート② (経費他)'!$F$127="","",'情報入力シート② (経費他)'!$F$127)</f>
        <v/>
      </c>
      <c r="GE8" s="422" t="str">
        <f>IF('情報入力シート② (経費他)'!$I$127="","",'情報入力シート② (経費他)'!$I$127)</f>
        <v/>
      </c>
      <c r="GF8" s="423" t="str">
        <f>IF('情報入力シート② (経費他)'!$L$127="","",'情報入力シート② (経費他)'!$L$127)</f>
        <v/>
      </c>
      <c r="GG8" s="422" t="str">
        <f>IF('情報入力シート② (経費他)'!$F$128="","",'情報入力シート② (経費他)'!$F$128)</f>
        <v/>
      </c>
      <c r="GH8" s="422" t="str">
        <f>IF('情報入力シート② (経費他)'!$I$128="","",'情報入力シート② (経費他)'!$I$128)</f>
        <v/>
      </c>
      <c r="GI8" s="423" t="str">
        <f>IF('情報入力シート② (経費他)'!$L$128="","",'情報入力シート② (経費他)'!$L$128)</f>
        <v/>
      </c>
      <c r="GJ8" s="422" t="str">
        <f>IF('情報入力シート② (経費他)'!$E$129="□","",1)</f>
        <v/>
      </c>
      <c r="GK8" s="422" t="str">
        <f>IF('情報入力シート② (経費他)'!$H$129="□","",1)</f>
        <v/>
      </c>
      <c r="GL8" s="422" t="str">
        <f>IF('情報入力シート② (経費他)'!$K$129="□","",1)</f>
        <v/>
      </c>
      <c r="GM8" s="422" t="str">
        <f>IF('情報入力シート② (経費他)'!$E$130="□","",1)</f>
        <v/>
      </c>
      <c r="GN8" s="422" t="str">
        <f>IF('情報入力シート② (経費他)'!$H$130="□","",1)</f>
        <v/>
      </c>
      <c r="GO8" s="422" t="str">
        <f>IF('情報入力シート② (経費他)'!$K$130="□","",1)</f>
        <v/>
      </c>
      <c r="GP8" s="422" t="str">
        <f>IF('情報入力シート② (経費他)'!$E$131="□","",1)</f>
        <v/>
      </c>
      <c r="GQ8" s="427" t="str">
        <f>IF('情報入力シート② (経費他)'!$E$133="","",'情報入力シート② (経費他)'!$E$133)</f>
        <v/>
      </c>
      <c r="GR8" s="427" t="str">
        <f>IF('情報入力シート② (経費他)'!$E$134="","",'情報入力シート② (経費他)'!$E$134)</f>
        <v/>
      </c>
      <c r="GS8" s="429" t="str">
        <f>IF('情報入力シート② (経費他)'!$E$135="","",'情報入力シート② (経費他)'!$E$135)</f>
        <v/>
      </c>
      <c r="GT8" s="430" t="str">
        <f>IF('情報入力シート② (経費他)'!$L$135="","",'情報入力シート② (経費他)'!$L$135)</f>
        <v/>
      </c>
      <c r="GU8" s="421" t="str">
        <f>IF('情報入力シート② (経費他)'!$E$139="","",'情報入力シート② (経費他)'!$E$139)</f>
        <v/>
      </c>
      <c r="GV8" s="422" t="str">
        <f>IF('情報入力シート② (経費他)'!$E$141="","",'情報入力シート② (経費他)'!$E$141)</f>
        <v/>
      </c>
      <c r="GW8" s="428" t="str">
        <f>IF('情報入力シート② (経費他)'!$E$142="","",'情報入力シート② (経費他)'!$E$142)</f>
        <v/>
      </c>
      <c r="GX8" s="428" t="str">
        <f>IF('情報入力シート② (経費他)'!$E$143="","",'情報入力シート② (経費他)'!$E$143)</f>
        <v/>
      </c>
      <c r="GY8" s="429">
        <f>IF('情報入力シート② (経費他)'!$E$148="","",'情報入力シート② (経費他)'!$E$148)</f>
        <v>0</v>
      </c>
      <c r="GZ8" s="429" t="str">
        <f>IF('情報入力シート② (経費他)'!$E$144="","",'情報入力シート② (経費他)'!$E$144)</f>
        <v/>
      </c>
      <c r="HA8" s="429" t="str">
        <f>IF('情報入力シート② (経費他)'!$E$145="","",'情報入力シート② (経費他)'!$E145)</f>
        <v/>
      </c>
      <c r="HB8" s="429" t="str">
        <f>IF('情報入力シート② (経費他)'!$E$146="","",'情報入力シート② (経費他)'!$E$146)</f>
        <v/>
      </c>
      <c r="HC8" s="429" t="str">
        <f>IF('情報入力シート② (経費他)'!$E$147="","",'情報入力シート② (経費他)'!$E$147)</f>
        <v/>
      </c>
      <c r="HD8" s="422" t="str">
        <f>IF('情報入力シート② (経費他)'!$E$149="","",'情報入力シート② (経費他)'!$E$149)</f>
        <v/>
      </c>
      <c r="HE8" s="422" t="str">
        <f>IF('情報入力シート② (経費他)'!$E$150="","",'情報入力シート② (経費他)'!$E$150)</f>
        <v/>
      </c>
      <c r="HF8" s="422" t="str">
        <f>IF('情報入力シート② (経費他)'!$E$151="","",'情報入力シート② (経費他)'!$E$151)</f>
        <v/>
      </c>
      <c r="HG8" s="422" t="str">
        <f>IF('情報入力シート② (経費他)'!$E$152="","",'情報入力シート② (経費他)'!$E$152)</f>
        <v/>
      </c>
      <c r="HH8" s="423" t="str">
        <f>IF('情報入力シート② (経費他)'!$E$153="","",'情報入力シート② (経費他)'!$E$153)</f>
        <v/>
      </c>
      <c r="HI8" s="422" t="str">
        <f>IF('情報入力シート② (経費他)'!$L$153="","",'情報入力シート② (経費他)'!$L$153)</f>
        <v/>
      </c>
      <c r="HJ8" s="422" t="str">
        <f>IF('情報入力シート② (経費他)'!$E$155="","",'情報入力シート② (経費他)'!$E$155)</f>
        <v/>
      </c>
      <c r="HK8" s="422" t="str">
        <f>IF('情報入力シート② (経費他)'!$F$157="","",'情報入力シート② (経費他)'!$F$157)</f>
        <v/>
      </c>
      <c r="HL8" s="422" t="str">
        <f>IF('情報入力シート② (経費他)'!$I$157="","",'情報入力シート② (経費他)'!$I$157)</f>
        <v/>
      </c>
      <c r="HM8" s="423" t="str">
        <f>IF('情報入力シート② (経費他)'!$L$157="","",'情報入力シート② (経費他)'!$L$157)</f>
        <v/>
      </c>
      <c r="HN8" s="422" t="str">
        <f>IF('情報入力シート② (経費他)'!$F$158="","",'情報入力シート② (経費他)'!$F$158)</f>
        <v/>
      </c>
      <c r="HO8" s="422" t="str">
        <f>IF('情報入力シート② (経費他)'!$I$158="","",'情報入力シート② (経費他)'!$I$158)</f>
        <v/>
      </c>
      <c r="HP8" s="423" t="str">
        <f>IF('情報入力シート② (経費他)'!$L$158="","",'情報入力シート② (経費他)'!$L$158)</f>
        <v/>
      </c>
      <c r="HQ8" s="422" t="str">
        <f>IF('情報入力シート② (経費他)'!$F$159="","",'情報入力シート② (経費他)'!$F$159)</f>
        <v/>
      </c>
      <c r="HR8" s="422" t="str">
        <f>IF('情報入力シート② (経費他)'!$I$159="","",'情報入力シート② (経費他)'!$I$159)</f>
        <v/>
      </c>
      <c r="HS8" s="423" t="str">
        <f>IF('情報入力シート② (経費他)'!$L$159="","",'情報入力シート② (経費他)'!$L$159)</f>
        <v/>
      </c>
      <c r="HT8" s="422" t="str">
        <f>IF('情報入力シート② (経費他)'!$F$160="","",'情報入力シート② (経費他)'!$F$160)</f>
        <v/>
      </c>
      <c r="HU8" s="422" t="str">
        <f>IF('情報入力シート② (経費他)'!$I$160="","",'情報入力シート② (経費他)'!$I$160)</f>
        <v/>
      </c>
      <c r="HV8" s="423" t="str">
        <f>IF('情報入力シート② (経費他)'!$L$160="","",'情報入力シート② (経費他)'!$L$160)</f>
        <v/>
      </c>
      <c r="HW8" s="422" t="str">
        <f>IF('情報入力シート② (経費他)'!$E$161="□","",1)</f>
        <v/>
      </c>
      <c r="HX8" s="422" t="str">
        <f>IF('情報入力シート② (経費他)'!$H$161="□","",1)</f>
        <v/>
      </c>
      <c r="HY8" s="422" t="str">
        <f>IF('情報入力シート② (経費他)'!$K$161="□","",1)</f>
        <v/>
      </c>
      <c r="HZ8" s="422" t="str">
        <f>IF('情報入力シート② (経費他)'!$E$162="□","",1)</f>
        <v/>
      </c>
      <c r="IA8" s="422" t="str">
        <f>IF('情報入力シート② (経費他)'!$H$162="□","",1)</f>
        <v/>
      </c>
      <c r="IB8" s="422" t="str">
        <f>IF('情報入力シート② (経費他)'!$K$162="□","",1)</f>
        <v/>
      </c>
      <c r="IC8" s="422" t="str">
        <f>IF('情報入力シート② (経費他)'!$E$163="□","",1)</f>
        <v/>
      </c>
      <c r="ID8" s="427" t="str">
        <f>IF('情報入力シート② (経費他)'!$E$165="","",'情報入力シート② (経費他)'!$E$165)</f>
        <v/>
      </c>
      <c r="IE8" s="427" t="str">
        <f>IF('情報入力シート② (経費他)'!$E$166="","",'情報入力シート② (経費他)'!$E$166)</f>
        <v/>
      </c>
      <c r="IF8" s="429" t="str">
        <f>IF('情報入力シート② (経費他)'!$E$167="","",'情報入力シート② (経費他)'!$E$167)</f>
        <v/>
      </c>
      <c r="IG8" s="430" t="str">
        <f>IF('情報入力シート② (経費他)'!$L$167="","",'情報入力シート② (経費他)'!$L$167)</f>
        <v/>
      </c>
      <c r="IH8" s="421" t="str">
        <f>IF('情報入力シート② (経費他)'!$E$171="","",'情報入力シート② (経費他)'!$E$171)</f>
        <v/>
      </c>
      <c r="II8" s="422" t="str">
        <f>IF('情報入力シート② (経費他)'!$E$173="","",'情報入力シート② (経費他)'!$E$173)</f>
        <v/>
      </c>
      <c r="IJ8" s="434" t="str">
        <f>IF('情報入力シート② (経費他)'!$E$174="","",'情報入力シート② (経費他)'!$E$174)</f>
        <v/>
      </c>
      <c r="IK8" s="428" t="str">
        <f>IF('情報入力シート② (経費他)'!$E$175="","",'情報入力シート② (経費他)'!$E$175)</f>
        <v/>
      </c>
      <c r="IL8" s="429">
        <f>IF('情報入力シート② (経費他)'!$E$180="","",'情報入力シート② (経費他)'!$E$180)</f>
        <v>0</v>
      </c>
      <c r="IM8" s="429" t="str">
        <f>IF('情報入力シート② (経費他)'!$E$176="","",'情報入力シート② (経費他)'!$E$176)</f>
        <v/>
      </c>
      <c r="IN8" s="429" t="str">
        <f>IF('情報入力シート② (経費他)'!$E$177="","",'情報入力シート② (経費他)'!$E177)</f>
        <v/>
      </c>
      <c r="IO8" s="429" t="str">
        <f>IF('情報入力シート② (経費他)'!$E$178="","",'情報入力シート② (経費他)'!$E$178)</f>
        <v/>
      </c>
      <c r="IP8" s="429" t="str">
        <f>IF('情報入力シート② (経費他)'!$E$179="","",'情報入力シート② (経費他)'!$E$179)</f>
        <v/>
      </c>
      <c r="IQ8" s="422" t="str">
        <f>IF('情報入力シート② (経費他)'!$E$181="","",'情報入力シート② (経費他)'!$E$181)</f>
        <v/>
      </c>
      <c r="IR8" s="422" t="str">
        <f>IF('情報入力シート② (経費他)'!$E$182="","",'情報入力シート② (経費他)'!$E$182)</f>
        <v/>
      </c>
      <c r="IS8" s="422" t="str">
        <f>IF('情報入力シート② (経費他)'!$E$183="","",'情報入力シート② (経費他)'!$E$183)</f>
        <v/>
      </c>
      <c r="IT8" s="422" t="str">
        <f>IF('情報入力シート② (経費他)'!$E$184="","",'情報入力シート② (経費他)'!$E$184)</f>
        <v/>
      </c>
      <c r="IU8" s="423" t="str">
        <f>IF('情報入力シート② (経費他)'!$E$185="","",'情報入力シート② (経費他)'!$E$185)</f>
        <v/>
      </c>
      <c r="IV8" s="422" t="str">
        <f>IF('情報入力シート② (経費他)'!$L$185="","",'情報入力シート② (経費他)'!$L$185)</f>
        <v/>
      </c>
      <c r="IW8" s="422" t="str">
        <f>IF('情報入力シート② (経費他)'!$E$187="","",'情報入力シート② (経費他)'!$E$187)</f>
        <v/>
      </c>
      <c r="IX8" s="422" t="str">
        <f>IF('情報入力シート② (経費他)'!$F$189="","",'情報入力シート② (経費他)'!$F$189)</f>
        <v/>
      </c>
      <c r="IY8" s="422" t="str">
        <f>IF('情報入力シート② (経費他)'!$I$189="","",'情報入力シート② (経費他)'!$I$189)</f>
        <v/>
      </c>
      <c r="IZ8" s="423" t="str">
        <f>IF('情報入力シート② (経費他)'!$L$189="","",'情報入力シート② (経費他)'!$L$189)</f>
        <v/>
      </c>
      <c r="JA8" s="422" t="str">
        <f>IF('情報入力シート② (経費他)'!$F$190="","",'情報入力シート② (経費他)'!$F$190)</f>
        <v/>
      </c>
      <c r="JB8" s="422" t="str">
        <f>IF('情報入力シート② (経費他)'!$I$190="","",'情報入力シート② (経費他)'!$I$190)</f>
        <v/>
      </c>
      <c r="JC8" s="423" t="str">
        <f>IF('情報入力シート② (経費他)'!$L$190="","",'情報入力シート② (経費他)'!$L$190)</f>
        <v/>
      </c>
      <c r="JD8" s="422" t="str">
        <f>IF('情報入力シート② (経費他)'!$F$191="","",'情報入力シート② (経費他)'!$F$191)</f>
        <v/>
      </c>
      <c r="JE8" s="422" t="str">
        <f>IF('情報入力シート② (経費他)'!$I$191="","",'情報入力シート② (経費他)'!$I$191)</f>
        <v/>
      </c>
      <c r="JF8" s="423" t="str">
        <f>IF('情報入力シート② (経費他)'!$L$191="","",'情報入力シート② (経費他)'!$L$191)</f>
        <v/>
      </c>
      <c r="JG8" s="422" t="str">
        <f>IF('情報入力シート② (経費他)'!$F$192="","",'情報入力シート② (経費他)'!$F$192)</f>
        <v/>
      </c>
      <c r="JH8" s="422" t="str">
        <f>IF('情報入力シート② (経費他)'!$I$192="","",'情報入力シート② (経費他)'!$I$192)</f>
        <v/>
      </c>
      <c r="JI8" s="423" t="str">
        <f>IF('情報入力シート② (経費他)'!$L$192="","",'情報入力シート② (経費他)'!$L$192)</f>
        <v/>
      </c>
      <c r="JJ8" s="422" t="str">
        <f>IF('情報入力シート② (経費他)'!$E$193="□","",1)</f>
        <v/>
      </c>
      <c r="JK8" s="422" t="str">
        <f>IF('情報入力シート② (経費他)'!$H$193="□","",1)</f>
        <v/>
      </c>
      <c r="JL8" s="422" t="str">
        <f>IF('情報入力シート② (経費他)'!$K$193="□","",1)</f>
        <v/>
      </c>
      <c r="JM8" s="422" t="str">
        <f>IF('情報入力シート② (経費他)'!$E$194="□","",1)</f>
        <v/>
      </c>
      <c r="JN8" s="422" t="str">
        <f>IF('情報入力シート② (経費他)'!$H$194="□","",1)</f>
        <v/>
      </c>
      <c r="JO8" s="422" t="str">
        <f>IF('情報入力シート② (経費他)'!$K$194="□","",1)</f>
        <v/>
      </c>
      <c r="JP8" s="422" t="str">
        <f>IF('情報入力シート② (経費他)'!$E$195="□","",1)</f>
        <v/>
      </c>
      <c r="JQ8" s="427" t="str">
        <f>IF('情報入力シート② (経費他)'!$E$197="","",'情報入力シート② (経費他)'!$E$197)</f>
        <v/>
      </c>
      <c r="JR8" s="427" t="str">
        <f>IF('情報入力シート② (経費他)'!$E$198="","",'情報入力シート② (経費他)'!$E$198)</f>
        <v/>
      </c>
      <c r="JS8" s="429" t="str">
        <f>IF('情報入力シート② (経費他)'!$E$199="","",'情報入力シート② (経費他)'!$E$199)</f>
        <v/>
      </c>
      <c r="JT8" s="430" t="str">
        <f>IF('情報入力シート② (経費他)'!$L$199="","",'情報入力シート② (経費他)'!$L$199)</f>
        <v/>
      </c>
      <c r="JU8" s="421" t="str">
        <f>IF('情報入力シート② (経費他)'!$E$203="","",'情報入力シート② (経費他)'!$E$203)</f>
        <v/>
      </c>
      <c r="JV8" s="422" t="str">
        <f>IF('情報入力シート② (経費他)'!$E$205="","",'情報入力シート② (経費他)'!$E$205)</f>
        <v/>
      </c>
      <c r="JW8" s="434" t="str">
        <f>IF('情報入力シート② (経費他)'!$E$206="","",'情報入力シート② (経費他)'!$E$206)</f>
        <v/>
      </c>
      <c r="JX8" s="428" t="str">
        <f>IF('情報入力シート② (経費他)'!$E$207="","",'情報入力シート② (経費他)'!$E$207)</f>
        <v/>
      </c>
      <c r="JY8" s="429">
        <f>IF('情報入力シート② (経費他)'!$E$212="","",'情報入力シート② (経費他)'!$E$212)</f>
        <v>0</v>
      </c>
      <c r="JZ8" s="429" t="str">
        <f>IF('情報入力シート② (経費他)'!$E$208="","",'情報入力シート② (経費他)'!$E$208)</f>
        <v/>
      </c>
      <c r="KA8" s="429" t="str">
        <f>IF('情報入力シート② (経費他)'!$E$209="","",'情報入力シート② (経費他)'!$E209)</f>
        <v/>
      </c>
      <c r="KB8" s="429" t="str">
        <f>IF('情報入力シート② (経費他)'!$E$210="","",'情報入力シート② (経費他)'!$E$210)</f>
        <v/>
      </c>
      <c r="KC8" s="423" t="str">
        <f>IF('情報入力シート② (経費他)'!$E$211="","",'情報入力シート② (経費他)'!$E$211)</f>
        <v/>
      </c>
      <c r="KD8" s="422" t="str">
        <f>IF('情報入力シート② (経費他)'!$E$213="","",'情報入力シート② (経費他)'!$E$213)</f>
        <v/>
      </c>
      <c r="KE8" s="422" t="str">
        <f>IF('情報入力シート② (経費他)'!$E$214="","",'情報入力シート② (経費他)'!$E$214)</f>
        <v/>
      </c>
      <c r="KF8" s="422" t="str">
        <f>IF('情報入力シート② (経費他)'!$E$215="","",'情報入力シート② (経費他)'!$E$215)</f>
        <v/>
      </c>
      <c r="KG8" s="422" t="str">
        <f>IF('情報入力シート② (経費他)'!$E$216="","",'情報入力シート② (経費他)'!$E$216)</f>
        <v/>
      </c>
      <c r="KH8" s="423" t="str">
        <f>IF('情報入力シート② (経費他)'!$E$217="","",'情報入力シート② (経費他)'!$E$217)</f>
        <v/>
      </c>
      <c r="KI8" s="422" t="str">
        <f>IF('情報入力シート② (経費他)'!$L$217="","",'情報入力シート② (経費他)'!$L$217)</f>
        <v/>
      </c>
      <c r="KJ8" s="422" t="str">
        <f>IF('情報入力シート② (経費他)'!$E$219="","",'情報入力シート② (経費他)'!$E$219)</f>
        <v/>
      </c>
      <c r="KK8" s="422" t="str">
        <f>IF('情報入力シート② (経費他)'!$F$221="","",'情報入力シート② (経費他)'!$F$221)</f>
        <v/>
      </c>
      <c r="KL8" s="422" t="str">
        <f>IF('情報入力シート② (経費他)'!$I$221="","",'情報入力シート② (経費他)'!$I$221)</f>
        <v/>
      </c>
      <c r="KM8" s="423" t="str">
        <f>IF('情報入力シート② (経費他)'!$L$221="","",'情報入力シート② (経費他)'!$L$221)</f>
        <v/>
      </c>
      <c r="KN8" s="422" t="str">
        <f>IF('情報入力シート② (経費他)'!$F$222="","",'情報入力シート② (経費他)'!$F$222)</f>
        <v/>
      </c>
      <c r="KO8" s="422" t="str">
        <f>IF('情報入力シート② (経費他)'!$I$222="","",'情報入力シート② (経費他)'!$I$222)</f>
        <v/>
      </c>
      <c r="KP8" s="423" t="str">
        <f>IF('情報入力シート② (経費他)'!$L$222="","",'情報入力シート② (経費他)'!$L$222)</f>
        <v/>
      </c>
      <c r="KQ8" s="422" t="str">
        <f>IF('情報入力シート② (経費他)'!$F$223="","",'情報入力シート② (経費他)'!$F$223)</f>
        <v/>
      </c>
      <c r="KR8" s="422" t="str">
        <f>IF('情報入力シート② (経費他)'!$I$223="","",'情報入力シート② (経費他)'!$I$223)</f>
        <v/>
      </c>
      <c r="KS8" s="423" t="str">
        <f>IF('情報入力シート② (経費他)'!$L$223="","",'情報入力シート② (経費他)'!$L$223)</f>
        <v/>
      </c>
      <c r="KT8" s="422" t="str">
        <f>IF('情報入力シート② (経費他)'!$F$224="","",'情報入力シート② (経費他)'!$F$224)</f>
        <v/>
      </c>
      <c r="KU8" s="422" t="str">
        <f>IF('情報入力シート② (経費他)'!$I$224="","",'情報入力シート② (経費他)'!$I$224)</f>
        <v/>
      </c>
      <c r="KV8" s="423" t="str">
        <f>IF('情報入力シート② (経費他)'!$L$224="","",'情報入力シート② (経費他)'!$L$224)</f>
        <v/>
      </c>
      <c r="KW8" s="422" t="str">
        <f>IF('情報入力シート② (経費他)'!$E$225="□","",1)</f>
        <v/>
      </c>
      <c r="KX8" s="422" t="str">
        <f>IF('情報入力シート② (経費他)'!$H$225="□","",1)</f>
        <v/>
      </c>
      <c r="KY8" s="422" t="str">
        <f>IF('情報入力シート② (経費他)'!$K$225="□","",1)</f>
        <v/>
      </c>
      <c r="KZ8" s="422" t="str">
        <f>IF('情報入力シート② (経費他)'!$E$226="□","",1)</f>
        <v/>
      </c>
      <c r="LA8" s="422" t="str">
        <f>IF('情報入力シート② (経費他)'!$H$226="□","",1)</f>
        <v/>
      </c>
      <c r="LB8" s="422" t="str">
        <f>IF('情報入力シート② (経費他)'!$K$226="□","",1)</f>
        <v/>
      </c>
      <c r="LC8" s="422" t="str">
        <f>IF('情報入力シート② (経費他)'!$E$227="□","",1)</f>
        <v/>
      </c>
      <c r="LD8" s="427" t="str">
        <f>IF('情報入力シート② (経費他)'!$E$229="","",'情報入力シート② (経費他)'!$E$229)</f>
        <v/>
      </c>
      <c r="LE8" s="427" t="str">
        <f>IF('情報入力シート② (経費他)'!$E$230="","",'情報入力シート② (経費他)'!$E$230)</f>
        <v/>
      </c>
      <c r="LF8" s="429" t="str">
        <f>IF('情報入力シート② (経費他)'!$E$231="","",'情報入力シート② (経費他)'!$E$231)</f>
        <v/>
      </c>
      <c r="LG8" s="430" t="str">
        <f>IF('情報入力シート② (経費他)'!$L$231="","",'情報入力シート② (経費他)'!$L$231)</f>
        <v/>
      </c>
      <c r="LH8" s="421" t="str">
        <f>IF('情報入力シート② (経費他)'!$E$235="","",'情報入力シート② (経費他)'!$E$235)</f>
        <v/>
      </c>
      <c r="LI8" s="422" t="str">
        <f>IF('情報入力シート② (経費他)'!$E$237="","",'情報入力シート② (経費他)'!$E$237)</f>
        <v/>
      </c>
      <c r="LJ8" s="443" t="str">
        <f>IF('情報入力シート② (経費他)'!$E$238="","",'情報入力シート② (経費他)'!$E$238)</f>
        <v/>
      </c>
      <c r="LK8" s="428" t="str">
        <f>IF('情報入力シート② (経費他)'!$E$239="","",'情報入力シート② (経費他)'!$E$239)</f>
        <v/>
      </c>
      <c r="LL8" s="429">
        <f>IF('情報入力シート② (経費他)'!$E$244="","",'情報入力シート② (経費他)'!$E$244)</f>
        <v>0</v>
      </c>
      <c r="LM8" s="429" t="str">
        <f>IF('情報入力シート② (経費他)'!$E$240="","",'情報入力シート② (経費他)'!$E$240)</f>
        <v/>
      </c>
      <c r="LN8" s="429" t="str">
        <f>IF('情報入力シート② (経費他)'!$E$241="","",'情報入力シート② (経費他)'!$E241)</f>
        <v/>
      </c>
      <c r="LO8" s="429" t="str">
        <f>IF('情報入力シート② (経費他)'!$E$242="","",'情報入力シート② (経費他)'!$E$242)</f>
        <v/>
      </c>
      <c r="LP8" s="429" t="str">
        <f>IF('情報入力シート② (経費他)'!$E$243="","",'情報入力シート② (経費他)'!$E$243)</f>
        <v/>
      </c>
      <c r="LQ8" s="422" t="str">
        <f>IF('情報入力シート② (経費他)'!$E$245="","",'情報入力シート② (経費他)'!$E$245)</f>
        <v/>
      </c>
      <c r="LR8" s="422" t="str">
        <f>IF('情報入力シート② (経費他)'!$E$246="","",'情報入力シート② (経費他)'!$E$246)</f>
        <v/>
      </c>
      <c r="LS8" s="422" t="str">
        <f>IF('情報入力シート② (経費他)'!$E$247="","",'情報入力シート② (経費他)'!$E$247)</f>
        <v/>
      </c>
      <c r="LT8" s="422" t="str">
        <f>IF('情報入力シート② (経費他)'!$E$248="","",'情報入力シート② (経費他)'!$E$248)</f>
        <v/>
      </c>
      <c r="LU8" s="423" t="str">
        <f>IF('情報入力シート② (経費他)'!$E$249="","",'情報入力シート② (経費他)'!$E$249)</f>
        <v/>
      </c>
      <c r="LV8" s="422" t="str">
        <f>IF('情報入力シート② (経費他)'!$L$249="","",'情報入力シート② (経費他)'!$L$249)</f>
        <v/>
      </c>
      <c r="LW8" s="422" t="str">
        <f>IF('情報入力シート② (経費他)'!$E$251="","",'情報入力シート② (経費他)'!$E$251)</f>
        <v/>
      </c>
      <c r="LX8" s="422" t="str">
        <f>IF('情報入力シート② (経費他)'!$F$253="","",'情報入力シート② (経費他)'!$F$253)</f>
        <v/>
      </c>
      <c r="LY8" s="422" t="str">
        <f>IF('情報入力シート② (経費他)'!$I$253="","",'情報入力シート② (経費他)'!$I$253)</f>
        <v/>
      </c>
      <c r="LZ8" s="423" t="str">
        <f>IF('情報入力シート② (経費他)'!$L$253="","",'情報入力シート② (経費他)'!$L$253)</f>
        <v/>
      </c>
      <c r="MA8" s="422" t="str">
        <f>IF('情報入力シート② (経費他)'!$F$254="","",'情報入力シート② (経費他)'!$F$254)</f>
        <v/>
      </c>
      <c r="MB8" s="422" t="str">
        <f>IF('情報入力シート② (経費他)'!$I$254="","",'情報入力シート② (経費他)'!$I$254)</f>
        <v/>
      </c>
      <c r="MC8" s="423" t="str">
        <f>IF('情報入力シート② (経費他)'!$L$254="","",'情報入力シート② (経費他)'!$L$254)</f>
        <v/>
      </c>
      <c r="MD8" s="422" t="str">
        <f>IF('情報入力シート② (経費他)'!$F$255="","",'情報入力シート② (経費他)'!$F$255)</f>
        <v/>
      </c>
      <c r="ME8" s="422" t="str">
        <f>IF('情報入力シート② (経費他)'!$I$255="","",'情報入力シート② (経費他)'!$I$255)</f>
        <v/>
      </c>
      <c r="MF8" s="423" t="str">
        <f>IF('情報入力シート② (経費他)'!$L$255="","",'情報入力シート② (経費他)'!$L$255)</f>
        <v/>
      </c>
      <c r="MG8" s="422" t="str">
        <f>IF('情報入力シート② (経費他)'!$F$256="","",'情報入力シート② (経費他)'!$F$256)</f>
        <v/>
      </c>
      <c r="MH8" s="422" t="str">
        <f>IF('情報入力シート② (経費他)'!$I$256="","",'情報入力シート② (経費他)'!$I$256)</f>
        <v/>
      </c>
      <c r="MI8" s="423" t="str">
        <f>IF('情報入力シート② (経費他)'!$L$256="","",'情報入力シート② (経費他)'!$L$256)</f>
        <v/>
      </c>
      <c r="MJ8" s="422" t="str">
        <f>IF('情報入力シート② (経費他)'!$E$257="□","",1)</f>
        <v/>
      </c>
      <c r="MK8" s="422" t="str">
        <f>IF('情報入力シート② (経費他)'!$H$257="□","",1)</f>
        <v/>
      </c>
      <c r="ML8" s="422" t="str">
        <f>IF('情報入力シート② (経費他)'!$K$257="□","",1)</f>
        <v/>
      </c>
      <c r="MM8" s="422" t="str">
        <f>IF('情報入力シート② (経費他)'!$E$258="□","",1)</f>
        <v/>
      </c>
      <c r="MN8" s="422" t="str">
        <f>IF('情報入力シート② (経費他)'!$H$258="□","",1)</f>
        <v/>
      </c>
      <c r="MO8" s="422" t="str">
        <f>IF('情報入力シート② (経費他)'!$K$258="□","",1)</f>
        <v/>
      </c>
      <c r="MP8" s="422" t="str">
        <f>IF('情報入力シート② (経費他)'!$E$259="□","",1)</f>
        <v/>
      </c>
      <c r="MQ8" s="427" t="str">
        <f>IF('情報入力シート② (経費他)'!$E$261="","",'情報入力シート② (経費他)'!$E$261)</f>
        <v/>
      </c>
      <c r="MR8" s="427" t="str">
        <f>IF('情報入力シート② (経費他)'!$E$262="","",'情報入力シート② (経費他)'!$E$262)</f>
        <v/>
      </c>
      <c r="MS8" s="429" t="str">
        <f>IF('情報入力シート② (経費他)'!$E$263="","",'情報入力シート② (経費他)'!$E$263)</f>
        <v/>
      </c>
      <c r="MT8" s="430" t="str">
        <f>IF('情報入力シート② (経費他)'!$L$263="","",'情報入力シート② (経費他)'!$L$263)</f>
        <v/>
      </c>
      <c r="MU8" s="421" t="str">
        <f>IF('情報入力シート② (経費他)'!$E$267="","",'情報入力シート② (経費他)'!$E$267)</f>
        <v/>
      </c>
      <c r="MV8" s="422" t="str">
        <f>IF('情報入力シート② (経費他)'!$E$269="","",'情報入力シート② (経費他)'!$E$269)</f>
        <v/>
      </c>
      <c r="MW8" s="434" t="str">
        <f>IF('情報入力シート② (経費他)'!$E$270="","",'情報入力シート② (経費他)'!$E$270)</f>
        <v/>
      </c>
      <c r="MX8" s="428" t="str">
        <f>IF('情報入力シート② (経費他)'!$E$271="","",'情報入力シート② (経費他)'!$E$271)</f>
        <v/>
      </c>
      <c r="MY8" s="429">
        <f>IF('情報入力シート② (経費他)'!$E$276="","",'情報入力シート② (経費他)'!$E$276)</f>
        <v>0</v>
      </c>
      <c r="MZ8" s="429" t="str">
        <f>IF('情報入力シート② (経費他)'!$E$272="","",'情報入力シート② (経費他)'!$E$272)</f>
        <v/>
      </c>
      <c r="NA8" s="429" t="str">
        <f>IF('情報入力シート② (経費他)'!$E$273="","",'情報入力シート② (経費他)'!$E273)</f>
        <v/>
      </c>
      <c r="NB8" s="429" t="str">
        <f>IF('情報入力シート② (経費他)'!$E$274="","",'情報入力シート② (経費他)'!$E$274)</f>
        <v/>
      </c>
      <c r="NC8" s="429" t="str">
        <f>IF('情報入力シート② (経費他)'!$E$275="","",'情報入力シート② (経費他)'!$E$275)</f>
        <v/>
      </c>
      <c r="ND8" s="422" t="str">
        <f>IF('情報入力シート② (経費他)'!$E$277="","",'情報入力シート② (経費他)'!$E$277)</f>
        <v/>
      </c>
      <c r="NE8" s="422" t="str">
        <f>IF('情報入力シート② (経費他)'!$E$278="","",'情報入力シート② (経費他)'!$E$278)</f>
        <v/>
      </c>
      <c r="NF8" s="422" t="str">
        <f>IF('情報入力シート② (経費他)'!$E$279="","",'情報入力シート② (経費他)'!$E$279)</f>
        <v/>
      </c>
      <c r="NG8" s="422" t="str">
        <f>IF('情報入力シート② (経費他)'!$E$280="","",'情報入力シート② (経費他)'!$E$280)</f>
        <v/>
      </c>
      <c r="NH8" s="423" t="str">
        <f>IF('情報入力シート② (経費他)'!$E$281="","",'情報入力シート② (経費他)'!$E$281)</f>
        <v/>
      </c>
      <c r="NI8" s="422" t="str">
        <f>IF('情報入力シート② (経費他)'!$L$281="","",'情報入力シート② (経費他)'!$L$281)</f>
        <v/>
      </c>
      <c r="NJ8" s="422" t="str">
        <f>IF('情報入力シート② (経費他)'!$E$283="","",'情報入力シート② (経費他)'!$E$283)</f>
        <v/>
      </c>
      <c r="NK8" s="422" t="str">
        <f>IF('情報入力シート② (経費他)'!$F$285="","",'情報入力シート② (経費他)'!$F$285)</f>
        <v/>
      </c>
      <c r="NL8" s="422" t="str">
        <f>IF('情報入力シート② (経費他)'!$I$285="","",'情報入力シート② (経費他)'!$I$285)</f>
        <v/>
      </c>
      <c r="NM8" s="423" t="str">
        <f>IF('情報入力シート② (経費他)'!$L$285="","",'情報入力シート② (経費他)'!$L$285)</f>
        <v/>
      </c>
      <c r="NN8" s="422" t="str">
        <f>IF('情報入力シート② (経費他)'!$F$286="","",'情報入力シート② (経費他)'!$F$286)</f>
        <v/>
      </c>
      <c r="NO8" s="422" t="str">
        <f>IF('情報入力シート② (経費他)'!$I$286="","",'情報入力シート② (経費他)'!$I$286)</f>
        <v/>
      </c>
      <c r="NP8" s="423" t="str">
        <f>IF('情報入力シート② (経費他)'!$L$286="","",'情報入力シート② (経費他)'!$L$286)</f>
        <v/>
      </c>
      <c r="NQ8" s="422" t="str">
        <f>IF('情報入力シート② (経費他)'!$F$287="","",'情報入力シート② (経費他)'!$F$287)</f>
        <v/>
      </c>
      <c r="NR8" s="422" t="str">
        <f>IF('情報入力シート② (経費他)'!$I$287="","",'情報入力シート② (経費他)'!$I$287)</f>
        <v/>
      </c>
      <c r="NS8" s="423" t="str">
        <f>IF('情報入力シート② (経費他)'!$L$287="","",'情報入力シート② (経費他)'!$L$287)</f>
        <v/>
      </c>
      <c r="NT8" s="422" t="str">
        <f>IF('情報入力シート② (経費他)'!$F$288="","",'情報入力シート② (経費他)'!$F$288)</f>
        <v/>
      </c>
      <c r="NU8" s="422" t="str">
        <f>IF('情報入力シート② (経費他)'!$I$288="","",'情報入力シート② (経費他)'!$I$288)</f>
        <v/>
      </c>
      <c r="NV8" s="423" t="str">
        <f>IF('情報入力シート② (経費他)'!$L$288="","",'情報入力シート② (経費他)'!$L$288)</f>
        <v/>
      </c>
      <c r="NW8" s="422" t="str">
        <f>IF('情報入力シート② (経費他)'!$E$289="□","",1)</f>
        <v/>
      </c>
      <c r="NX8" s="422" t="str">
        <f>IF('情報入力シート② (経費他)'!$H$289="□","",1)</f>
        <v/>
      </c>
      <c r="NY8" s="422" t="str">
        <f>IF('情報入力シート② (経費他)'!$K$289="□","",1)</f>
        <v/>
      </c>
      <c r="NZ8" s="422" t="str">
        <f>IF('情報入力シート② (経費他)'!$E$290="□","",1)</f>
        <v/>
      </c>
      <c r="OA8" s="422" t="str">
        <f>IF('情報入力シート② (経費他)'!$H$290="□","",1)</f>
        <v/>
      </c>
      <c r="OB8" s="422" t="str">
        <f>IF('情報入力シート② (経費他)'!$K$290="□","",1)</f>
        <v/>
      </c>
      <c r="OC8" s="422" t="str">
        <f>IF('情報入力シート② (経費他)'!$E$291="□","",1)</f>
        <v/>
      </c>
      <c r="OD8" s="427" t="str">
        <f>IF('情報入力シート② (経費他)'!$E$293="","",'情報入力シート② (経費他)'!$E$293)</f>
        <v/>
      </c>
      <c r="OE8" s="427" t="str">
        <f>IF('情報入力シート② (経費他)'!$E$294="","",'情報入力シート② (経費他)'!$E$294)</f>
        <v/>
      </c>
      <c r="OF8" s="429" t="str">
        <f>IF('情報入力シート② (経費他)'!$E$295="","",'情報入力シート② (経費他)'!$E$295)</f>
        <v/>
      </c>
      <c r="OG8" s="430" t="str">
        <f>IF('情報入力シート② (経費他)'!$L$295="","",'情報入力シート② (経費他)'!$L$295)</f>
        <v/>
      </c>
      <c r="OH8" s="421" t="str">
        <f>IF('情報入力シート② (経費他)'!$E$299="","",'情報入力シート② (経費他)'!$E$299)</f>
        <v/>
      </c>
      <c r="OI8" s="422" t="str">
        <f>IF('情報入力シート② (経費他)'!$E$301="","",'情報入力シート② (経費他)'!$E$301)</f>
        <v/>
      </c>
      <c r="OJ8" s="434" t="str">
        <f>IF('情報入力シート② (経費他)'!$E$302="","",'情報入力シート② (経費他)'!$E$302)</f>
        <v/>
      </c>
      <c r="OK8" s="428" t="str">
        <f>IF('情報入力シート② (経費他)'!$E$303="","",'情報入力シート② (経費他)'!$E$303)</f>
        <v/>
      </c>
      <c r="OL8" s="429">
        <f>IF('情報入力シート② (経費他)'!$E$308="","",'情報入力シート② (経費他)'!$E$308)</f>
        <v>0</v>
      </c>
      <c r="OM8" s="429" t="str">
        <f>IF('情報入力シート② (経費他)'!$E$304="","",'情報入力シート② (経費他)'!$E$304)</f>
        <v/>
      </c>
      <c r="ON8" s="429" t="str">
        <f>IF('情報入力シート② (経費他)'!$E$305="","",'情報入力シート② (経費他)'!$E305)</f>
        <v/>
      </c>
      <c r="OO8" s="429" t="str">
        <f>IF('情報入力シート② (経費他)'!$E$306="","",'情報入力シート② (経費他)'!$E$306)</f>
        <v/>
      </c>
      <c r="OP8" s="429" t="str">
        <f>IF('情報入力シート② (経費他)'!$E$307="","",'情報入力シート② (経費他)'!$E$307)</f>
        <v/>
      </c>
      <c r="OQ8" s="422" t="str">
        <f>IF('情報入力シート② (経費他)'!$E$309="","",'情報入力シート② (経費他)'!$E$309)</f>
        <v/>
      </c>
      <c r="OR8" s="422" t="str">
        <f>IF('情報入力シート② (経費他)'!$E$310="","",'情報入力シート② (経費他)'!$E$310)</f>
        <v/>
      </c>
      <c r="OS8" s="422" t="str">
        <f>IF('情報入力シート② (経費他)'!$E$311="","",'情報入力シート② (経費他)'!$E$311)</f>
        <v/>
      </c>
      <c r="OT8" s="422" t="str">
        <f>IF('情報入力シート② (経費他)'!$E$312="","",'情報入力シート② (経費他)'!$E$312)</f>
        <v/>
      </c>
      <c r="OU8" s="423" t="str">
        <f>IF('情報入力シート② (経費他)'!$E$313="","",'情報入力シート② (経費他)'!$E$313)</f>
        <v/>
      </c>
      <c r="OV8" s="422" t="str">
        <f>IF('情報入力シート② (経費他)'!$L$313="","",'情報入力シート② (経費他)'!$L$313)</f>
        <v/>
      </c>
      <c r="OW8" s="422" t="str">
        <f>IF('情報入力シート② (経費他)'!$E$315="","",'情報入力シート② (経費他)'!$E$315)</f>
        <v/>
      </c>
      <c r="OX8" s="422" t="str">
        <f>IF('情報入力シート② (経費他)'!$F$317="","",'情報入力シート② (経費他)'!$F$317)</f>
        <v/>
      </c>
      <c r="OY8" s="422" t="str">
        <f>IF('情報入力シート② (経費他)'!$I$317="","",'情報入力シート② (経費他)'!$I$317)</f>
        <v/>
      </c>
      <c r="OZ8" s="423" t="str">
        <f>IF('情報入力シート② (経費他)'!$L$317="","",'情報入力シート② (経費他)'!$L$317)</f>
        <v/>
      </c>
      <c r="PA8" s="422" t="str">
        <f>IF('情報入力シート② (経費他)'!$F$318="","",'情報入力シート② (経費他)'!$F$318)</f>
        <v/>
      </c>
      <c r="PB8" s="422" t="str">
        <f>IF('情報入力シート② (経費他)'!$I$318="","",'情報入力シート② (経費他)'!$I$318)</f>
        <v/>
      </c>
      <c r="PC8" s="423" t="str">
        <f>IF('情報入力シート② (経費他)'!$L$318="","",'情報入力シート② (経費他)'!$L$318)</f>
        <v/>
      </c>
      <c r="PD8" s="422" t="str">
        <f>IF('情報入力シート② (経費他)'!$F$319="","",'情報入力シート② (経費他)'!$F$319)</f>
        <v/>
      </c>
      <c r="PE8" s="422" t="str">
        <f>IF('情報入力シート② (経費他)'!$I$319="","",'情報入力シート② (経費他)'!$I$319)</f>
        <v/>
      </c>
      <c r="PF8" s="423" t="str">
        <f>IF('情報入力シート② (経費他)'!$L$319="","",'情報入力シート② (経費他)'!$L$319)</f>
        <v/>
      </c>
      <c r="PG8" s="422" t="str">
        <f>IF('情報入力シート② (経費他)'!$F$320="","",'情報入力シート② (経費他)'!$F$320)</f>
        <v/>
      </c>
      <c r="PH8" s="422" t="str">
        <f>IF('情報入力シート② (経費他)'!$I$320="","",'情報入力シート② (経費他)'!$I$320)</f>
        <v/>
      </c>
      <c r="PI8" s="423" t="str">
        <f>IF('情報入力シート② (経費他)'!$L$320="","",'情報入力シート② (経費他)'!$L$320)</f>
        <v/>
      </c>
      <c r="PJ8" s="422" t="str">
        <f>IF('情報入力シート② (経費他)'!$E$321="□","",1)</f>
        <v/>
      </c>
      <c r="PK8" s="422" t="str">
        <f>IF('情報入力シート② (経費他)'!$H$321="□","",1)</f>
        <v/>
      </c>
      <c r="PL8" s="422" t="str">
        <f>IF('情報入力シート② (経費他)'!$K$321="□","",1)</f>
        <v/>
      </c>
      <c r="PM8" s="422" t="str">
        <f>IF('情報入力シート② (経費他)'!$E$322="□","",1)</f>
        <v/>
      </c>
      <c r="PN8" s="422" t="str">
        <f>IF('情報入力シート② (経費他)'!$H$322="□","",1)</f>
        <v/>
      </c>
      <c r="PO8" s="422" t="str">
        <f>IF('情報入力シート② (経費他)'!$K$322="□","",1)</f>
        <v/>
      </c>
      <c r="PP8" s="422" t="str">
        <f>IF('情報入力シート② (経費他)'!$E$323="□","",1)</f>
        <v/>
      </c>
      <c r="PQ8" s="427" t="str">
        <f>IF('情報入力シート② (経費他)'!$E$325="","",'情報入力シート② (経費他)'!$E$325)</f>
        <v/>
      </c>
      <c r="PR8" s="427" t="str">
        <f>IF('情報入力シート② (経費他)'!$E$326="","",'情報入力シート② (経費他)'!$E$326)</f>
        <v/>
      </c>
      <c r="PS8" s="429" t="str">
        <f>IF('情報入力シート② (経費他)'!$E$327="","",'情報入力シート② (経費他)'!$E$327)</f>
        <v/>
      </c>
      <c r="PT8" s="430" t="str">
        <f>IF('情報入力シート② (経費他)'!$L$327="","",'情報入力シート② (経費他)'!$L$327)</f>
        <v/>
      </c>
    </row>
    <row r="11" spans="2:436">
      <c r="B11" s="445" t="s">
        <v>683</v>
      </c>
    </row>
    <row r="12" spans="2:436" ht="18.5" thickBot="1">
      <c r="B12">
        <v>1</v>
      </c>
      <c r="C12">
        <v>2</v>
      </c>
      <c r="D12">
        <v>3</v>
      </c>
      <c r="E12">
        <v>4</v>
      </c>
      <c r="F12">
        <v>5</v>
      </c>
      <c r="G12">
        <v>6</v>
      </c>
      <c r="H12">
        <v>7</v>
      </c>
      <c r="I12">
        <v>8</v>
      </c>
      <c r="J12">
        <v>9</v>
      </c>
      <c r="K12">
        <v>10</v>
      </c>
      <c r="L12">
        <v>11</v>
      </c>
      <c r="M12">
        <v>12</v>
      </c>
      <c r="N12">
        <v>13</v>
      </c>
      <c r="O12">
        <v>14</v>
      </c>
      <c r="P12">
        <v>15</v>
      </c>
      <c r="Q12">
        <v>16</v>
      </c>
      <c r="R12">
        <v>17</v>
      </c>
      <c r="S12">
        <v>18</v>
      </c>
      <c r="T12">
        <v>19</v>
      </c>
      <c r="U12">
        <v>20</v>
      </c>
      <c r="V12">
        <v>21</v>
      </c>
      <c r="W12">
        <v>22</v>
      </c>
      <c r="X12">
        <v>23</v>
      </c>
      <c r="Y12">
        <v>24</v>
      </c>
      <c r="Z12">
        <v>25</v>
      </c>
      <c r="AA12">
        <v>26</v>
      </c>
      <c r="AB12">
        <v>27</v>
      </c>
      <c r="AC12">
        <v>28</v>
      </c>
      <c r="AD12">
        <v>29</v>
      </c>
      <c r="AE12">
        <v>30</v>
      </c>
      <c r="AF12">
        <v>31</v>
      </c>
      <c r="AG12">
        <v>32</v>
      </c>
      <c r="AH12">
        <v>33</v>
      </c>
      <c r="AI12">
        <v>34</v>
      </c>
      <c r="AJ12">
        <v>35</v>
      </c>
      <c r="AK12">
        <v>36</v>
      </c>
      <c r="AL12">
        <v>37</v>
      </c>
      <c r="AM12">
        <v>38</v>
      </c>
      <c r="AN12">
        <v>39</v>
      </c>
      <c r="AO12">
        <v>40</v>
      </c>
      <c r="AP12">
        <v>41</v>
      </c>
      <c r="AQ12">
        <v>42</v>
      </c>
      <c r="AR12">
        <v>43</v>
      </c>
      <c r="AS12">
        <v>44</v>
      </c>
      <c r="AT12">
        <v>45</v>
      </c>
      <c r="AU12">
        <v>46</v>
      </c>
      <c r="AV12">
        <v>47</v>
      </c>
      <c r="AW12">
        <v>48</v>
      </c>
      <c r="AX12">
        <v>49</v>
      </c>
      <c r="AY12">
        <v>50</v>
      </c>
      <c r="AZ12">
        <v>51</v>
      </c>
      <c r="BA12">
        <v>52</v>
      </c>
      <c r="BB12">
        <v>53</v>
      </c>
      <c r="BC12">
        <v>54</v>
      </c>
      <c r="BD12">
        <v>55</v>
      </c>
      <c r="BE12">
        <v>56</v>
      </c>
      <c r="BF12">
        <v>57</v>
      </c>
      <c r="BG12">
        <v>58</v>
      </c>
      <c r="BH12">
        <v>59</v>
      </c>
      <c r="BI12">
        <v>60</v>
      </c>
      <c r="BJ12">
        <v>61</v>
      </c>
      <c r="BK12">
        <v>62</v>
      </c>
      <c r="BL12">
        <v>63</v>
      </c>
      <c r="BM12">
        <v>64</v>
      </c>
      <c r="BN12">
        <v>65</v>
      </c>
      <c r="BO12">
        <v>66</v>
      </c>
      <c r="BP12">
        <v>67</v>
      </c>
      <c r="BQ12">
        <v>68</v>
      </c>
      <c r="BR12">
        <v>69</v>
      </c>
      <c r="BS12">
        <v>70</v>
      </c>
      <c r="BT12">
        <v>71</v>
      </c>
      <c r="BU12">
        <v>72</v>
      </c>
      <c r="BV12">
        <v>73</v>
      </c>
      <c r="BW12">
        <v>74</v>
      </c>
      <c r="BX12">
        <v>75</v>
      </c>
      <c r="BY12">
        <v>76</v>
      </c>
      <c r="BZ12">
        <v>77</v>
      </c>
      <c r="CA12">
        <v>78</v>
      </c>
      <c r="CB12">
        <v>79</v>
      </c>
      <c r="CC12">
        <v>80</v>
      </c>
      <c r="CD12">
        <v>81</v>
      </c>
      <c r="CE12">
        <v>82</v>
      </c>
      <c r="CF12">
        <v>83</v>
      </c>
      <c r="CG12">
        <v>84</v>
      </c>
      <c r="CH12">
        <v>85</v>
      </c>
      <c r="CI12">
        <v>86</v>
      </c>
      <c r="CJ12">
        <v>87</v>
      </c>
      <c r="CK12">
        <v>88</v>
      </c>
      <c r="CL12">
        <v>89</v>
      </c>
      <c r="CM12">
        <v>90</v>
      </c>
      <c r="CN12">
        <v>91</v>
      </c>
      <c r="CO12">
        <v>92</v>
      </c>
      <c r="CP12">
        <v>93</v>
      </c>
      <c r="CQ12">
        <v>94</v>
      </c>
      <c r="CR12">
        <v>95</v>
      </c>
      <c r="CS12">
        <v>96</v>
      </c>
      <c r="CT12">
        <v>97</v>
      </c>
      <c r="CU12">
        <v>98</v>
      </c>
      <c r="CV12">
        <v>99</v>
      </c>
      <c r="CW12">
        <v>100</v>
      </c>
      <c r="CX12">
        <v>101</v>
      </c>
      <c r="CY12">
        <v>102</v>
      </c>
      <c r="CZ12">
        <v>103</v>
      </c>
      <c r="DA12">
        <v>104</v>
      </c>
      <c r="DB12">
        <v>105</v>
      </c>
      <c r="DC12">
        <v>106</v>
      </c>
      <c r="DD12">
        <v>107</v>
      </c>
      <c r="DE12">
        <v>108</v>
      </c>
      <c r="DF12">
        <v>109</v>
      </c>
      <c r="DG12">
        <v>110</v>
      </c>
      <c r="DH12">
        <v>111</v>
      </c>
      <c r="DI12">
        <v>112</v>
      </c>
      <c r="DJ12">
        <v>113</v>
      </c>
      <c r="DK12">
        <v>114</v>
      </c>
      <c r="DL12">
        <v>115</v>
      </c>
      <c r="DM12">
        <v>116</v>
      </c>
      <c r="DN12">
        <v>117</v>
      </c>
      <c r="DO12">
        <v>118</v>
      </c>
      <c r="DP12">
        <v>119</v>
      </c>
      <c r="DQ12">
        <v>120</v>
      </c>
      <c r="DR12">
        <v>121</v>
      </c>
      <c r="DS12">
        <v>122</v>
      </c>
      <c r="DT12">
        <v>123</v>
      </c>
      <c r="DU12">
        <v>124</v>
      </c>
      <c r="DV12">
        <v>125</v>
      </c>
      <c r="DW12">
        <v>126</v>
      </c>
      <c r="DX12">
        <v>127</v>
      </c>
      <c r="DY12">
        <v>128</v>
      </c>
      <c r="DZ12">
        <v>129</v>
      </c>
      <c r="EA12">
        <v>130</v>
      </c>
      <c r="EB12">
        <v>131</v>
      </c>
      <c r="EC12">
        <v>132</v>
      </c>
      <c r="ED12">
        <v>133</v>
      </c>
      <c r="EE12">
        <v>134</v>
      </c>
      <c r="EF12">
        <v>135</v>
      </c>
      <c r="EG12">
        <v>136</v>
      </c>
      <c r="EH12">
        <v>137</v>
      </c>
      <c r="EI12">
        <v>138</v>
      </c>
      <c r="EJ12">
        <v>139</v>
      </c>
      <c r="EK12">
        <v>140</v>
      </c>
      <c r="EL12">
        <v>141</v>
      </c>
      <c r="EM12">
        <v>142</v>
      </c>
      <c r="EN12">
        <v>143</v>
      </c>
      <c r="EO12">
        <v>144</v>
      </c>
      <c r="EP12">
        <v>145</v>
      </c>
      <c r="EQ12">
        <v>146</v>
      </c>
      <c r="ER12">
        <v>147</v>
      </c>
      <c r="ES12">
        <v>148</v>
      </c>
      <c r="ET12">
        <v>149</v>
      </c>
      <c r="EU12">
        <v>150</v>
      </c>
      <c r="EV12">
        <v>151</v>
      </c>
      <c r="EW12">
        <v>152</v>
      </c>
      <c r="EX12">
        <v>153</v>
      </c>
      <c r="EY12">
        <v>154</v>
      </c>
      <c r="EZ12">
        <v>155</v>
      </c>
      <c r="FA12">
        <v>156</v>
      </c>
      <c r="FB12">
        <v>157</v>
      </c>
      <c r="FC12">
        <v>158</v>
      </c>
      <c r="FD12">
        <v>159</v>
      </c>
      <c r="FE12">
        <v>160</v>
      </c>
      <c r="FF12">
        <v>161</v>
      </c>
      <c r="FG12">
        <v>162</v>
      </c>
      <c r="FH12">
        <v>163</v>
      </c>
      <c r="FI12">
        <v>164</v>
      </c>
      <c r="FJ12">
        <v>165</v>
      </c>
      <c r="FK12">
        <v>166</v>
      </c>
      <c r="FL12">
        <v>167</v>
      </c>
      <c r="FM12">
        <v>168</v>
      </c>
      <c r="FN12">
        <v>169</v>
      </c>
      <c r="FO12">
        <v>170</v>
      </c>
      <c r="FP12">
        <v>171</v>
      </c>
      <c r="FQ12">
        <v>172</v>
      </c>
      <c r="FR12">
        <v>173</v>
      </c>
      <c r="FS12">
        <v>174</v>
      </c>
      <c r="FT12">
        <v>175</v>
      </c>
      <c r="FU12">
        <v>176</v>
      </c>
      <c r="FV12">
        <v>177</v>
      </c>
      <c r="FW12">
        <v>178</v>
      </c>
      <c r="FX12">
        <v>179</v>
      </c>
      <c r="FY12">
        <v>180</v>
      </c>
      <c r="FZ12">
        <v>181</v>
      </c>
      <c r="GA12">
        <v>182</v>
      </c>
      <c r="GB12">
        <v>183</v>
      </c>
      <c r="GC12">
        <v>184</v>
      </c>
      <c r="GD12">
        <v>185</v>
      </c>
      <c r="GE12">
        <v>186</v>
      </c>
      <c r="GF12">
        <v>187</v>
      </c>
      <c r="GG12">
        <v>188</v>
      </c>
      <c r="GH12">
        <v>189</v>
      </c>
      <c r="GI12">
        <v>190</v>
      </c>
      <c r="GJ12">
        <v>191</v>
      </c>
      <c r="GK12">
        <v>192</v>
      </c>
      <c r="GL12">
        <v>193</v>
      </c>
      <c r="GM12">
        <v>194</v>
      </c>
      <c r="GN12">
        <v>195</v>
      </c>
      <c r="GO12">
        <v>196</v>
      </c>
      <c r="GP12">
        <v>197</v>
      </c>
      <c r="GQ12">
        <v>198</v>
      </c>
      <c r="GR12">
        <v>199</v>
      </c>
      <c r="GS12">
        <v>200</v>
      </c>
      <c r="GT12">
        <v>201</v>
      </c>
      <c r="GU12">
        <v>202</v>
      </c>
      <c r="GV12">
        <v>203</v>
      </c>
      <c r="GW12">
        <v>204</v>
      </c>
      <c r="GX12">
        <v>205</v>
      </c>
      <c r="GY12">
        <v>206</v>
      </c>
      <c r="GZ12">
        <v>207</v>
      </c>
      <c r="HA12">
        <v>208</v>
      </c>
      <c r="HB12">
        <v>209</v>
      </c>
      <c r="HC12">
        <v>210</v>
      </c>
      <c r="HD12">
        <v>211</v>
      </c>
      <c r="HE12">
        <v>212</v>
      </c>
      <c r="HF12">
        <v>213</v>
      </c>
      <c r="HG12">
        <v>214</v>
      </c>
      <c r="HH12">
        <v>215</v>
      </c>
      <c r="HI12">
        <v>216</v>
      </c>
      <c r="HJ12">
        <v>217</v>
      </c>
      <c r="HK12">
        <v>218</v>
      </c>
      <c r="HL12">
        <v>219</v>
      </c>
      <c r="HM12">
        <v>220</v>
      </c>
      <c r="HN12">
        <v>221</v>
      </c>
      <c r="HO12">
        <v>222</v>
      </c>
      <c r="HP12">
        <v>223</v>
      </c>
      <c r="HQ12">
        <v>224</v>
      </c>
      <c r="HR12">
        <v>225</v>
      </c>
      <c r="HS12">
        <v>226</v>
      </c>
      <c r="HT12">
        <v>227</v>
      </c>
      <c r="HU12">
        <v>228</v>
      </c>
      <c r="HV12">
        <v>229</v>
      </c>
      <c r="HW12">
        <v>230</v>
      </c>
      <c r="HX12">
        <v>231</v>
      </c>
      <c r="HY12">
        <v>232</v>
      </c>
      <c r="HZ12">
        <v>233</v>
      </c>
      <c r="IA12">
        <v>234</v>
      </c>
      <c r="IB12">
        <v>235</v>
      </c>
      <c r="IC12">
        <v>236</v>
      </c>
      <c r="ID12">
        <v>237</v>
      </c>
      <c r="IE12">
        <v>238</v>
      </c>
      <c r="IF12">
        <v>239</v>
      </c>
      <c r="IG12">
        <v>240</v>
      </c>
      <c r="IH12">
        <v>241</v>
      </c>
      <c r="II12">
        <v>242</v>
      </c>
      <c r="IJ12">
        <v>243</v>
      </c>
      <c r="IK12">
        <v>244</v>
      </c>
      <c r="IL12">
        <v>245</v>
      </c>
      <c r="IM12">
        <v>246</v>
      </c>
      <c r="IN12">
        <v>247</v>
      </c>
      <c r="IO12">
        <v>248</v>
      </c>
      <c r="IP12">
        <v>249</v>
      </c>
      <c r="IQ12">
        <v>250</v>
      </c>
      <c r="IR12">
        <v>251</v>
      </c>
      <c r="IS12">
        <v>252</v>
      </c>
      <c r="IT12">
        <v>253</v>
      </c>
      <c r="IU12">
        <v>254</v>
      </c>
      <c r="IV12">
        <v>255</v>
      </c>
      <c r="IW12">
        <v>256</v>
      </c>
      <c r="IX12">
        <v>257</v>
      </c>
      <c r="IY12">
        <v>258</v>
      </c>
      <c r="IZ12">
        <v>259</v>
      </c>
      <c r="JA12">
        <v>260</v>
      </c>
      <c r="JB12">
        <v>261</v>
      </c>
      <c r="JC12">
        <v>262</v>
      </c>
      <c r="JD12">
        <v>263</v>
      </c>
      <c r="JE12">
        <v>264</v>
      </c>
      <c r="JF12">
        <v>265</v>
      </c>
      <c r="JG12">
        <v>266</v>
      </c>
      <c r="JH12">
        <v>267</v>
      </c>
      <c r="JI12">
        <v>268</v>
      </c>
      <c r="JJ12">
        <v>269</v>
      </c>
      <c r="JK12">
        <v>270</v>
      </c>
      <c r="JL12">
        <v>271</v>
      </c>
      <c r="JM12">
        <v>272</v>
      </c>
      <c r="JN12">
        <v>273</v>
      </c>
      <c r="JO12">
        <v>274</v>
      </c>
      <c r="JP12">
        <v>275</v>
      </c>
      <c r="JQ12">
        <v>276</v>
      </c>
      <c r="JR12">
        <v>277</v>
      </c>
      <c r="JS12">
        <v>278</v>
      </c>
      <c r="JT12">
        <v>279</v>
      </c>
      <c r="JU12">
        <v>280</v>
      </c>
      <c r="JV12">
        <v>281</v>
      </c>
      <c r="JW12">
        <v>282</v>
      </c>
      <c r="JX12">
        <v>283</v>
      </c>
      <c r="JY12">
        <v>284</v>
      </c>
      <c r="JZ12">
        <v>285</v>
      </c>
      <c r="KA12">
        <v>286</v>
      </c>
      <c r="KB12">
        <v>287</v>
      </c>
      <c r="KC12">
        <v>288</v>
      </c>
      <c r="KD12">
        <v>289</v>
      </c>
      <c r="KE12">
        <v>290</v>
      </c>
      <c r="KF12">
        <v>291</v>
      </c>
      <c r="KG12">
        <v>292</v>
      </c>
      <c r="KH12">
        <v>293</v>
      </c>
      <c r="KI12">
        <v>294</v>
      </c>
      <c r="KJ12">
        <v>295</v>
      </c>
      <c r="KK12">
        <v>296</v>
      </c>
      <c r="KL12">
        <v>297</v>
      </c>
      <c r="KM12">
        <v>298</v>
      </c>
      <c r="KN12">
        <v>299</v>
      </c>
      <c r="KO12">
        <v>300</v>
      </c>
      <c r="KP12">
        <v>301</v>
      </c>
      <c r="KQ12">
        <v>302</v>
      </c>
      <c r="KR12">
        <v>303</v>
      </c>
      <c r="KS12">
        <v>304</v>
      </c>
      <c r="KT12">
        <v>305</v>
      </c>
      <c r="KU12">
        <v>306</v>
      </c>
      <c r="KV12">
        <v>307</v>
      </c>
      <c r="KW12">
        <v>308</v>
      </c>
      <c r="KX12">
        <v>309</v>
      </c>
      <c r="KY12">
        <v>310</v>
      </c>
      <c r="KZ12">
        <v>311</v>
      </c>
      <c r="LA12">
        <v>312</v>
      </c>
      <c r="LB12">
        <v>313</v>
      </c>
      <c r="LC12">
        <v>314</v>
      </c>
      <c r="LD12">
        <v>315</v>
      </c>
      <c r="LE12">
        <v>316</v>
      </c>
      <c r="LF12">
        <v>317</v>
      </c>
      <c r="LG12">
        <v>318</v>
      </c>
      <c r="LH12">
        <v>319</v>
      </c>
      <c r="LI12">
        <v>320</v>
      </c>
      <c r="LJ12">
        <v>321</v>
      </c>
      <c r="LK12">
        <v>322</v>
      </c>
      <c r="LL12">
        <v>323</v>
      </c>
      <c r="LM12">
        <v>324</v>
      </c>
      <c r="LN12">
        <v>325</v>
      </c>
      <c r="LO12">
        <v>326</v>
      </c>
      <c r="LP12">
        <v>327</v>
      </c>
      <c r="LQ12">
        <v>328</v>
      </c>
      <c r="LR12">
        <v>329</v>
      </c>
      <c r="LS12">
        <v>330</v>
      </c>
      <c r="LT12">
        <v>331</v>
      </c>
      <c r="LU12">
        <v>332</v>
      </c>
      <c r="LV12">
        <v>333</v>
      </c>
      <c r="LW12">
        <v>334</v>
      </c>
      <c r="LX12">
        <v>335</v>
      </c>
      <c r="LY12">
        <v>336</v>
      </c>
      <c r="LZ12">
        <v>337</v>
      </c>
      <c r="MA12">
        <v>338</v>
      </c>
      <c r="MB12">
        <v>339</v>
      </c>
      <c r="MC12">
        <v>340</v>
      </c>
      <c r="MD12">
        <v>341</v>
      </c>
      <c r="ME12">
        <v>342</v>
      </c>
      <c r="MF12">
        <v>343</v>
      </c>
      <c r="MG12">
        <v>344</v>
      </c>
      <c r="MH12">
        <v>345</v>
      </c>
      <c r="MI12">
        <v>346</v>
      </c>
      <c r="MJ12">
        <v>347</v>
      </c>
      <c r="MK12">
        <v>348</v>
      </c>
      <c r="ML12">
        <v>349</v>
      </c>
      <c r="MM12">
        <v>350</v>
      </c>
      <c r="MN12">
        <v>351</v>
      </c>
      <c r="MO12">
        <v>352</v>
      </c>
      <c r="MP12">
        <v>353</v>
      </c>
      <c r="MQ12">
        <v>354</v>
      </c>
      <c r="MR12">
        <v>355</v>
      </c>
      <c r="MS12">
        <v>356</v>
      </c>
      <c r="MT12">
        <v>357</v>
      </c>
      <c r="MU12">
        <v>358</v>
      </c>
      <c r="MV12">
        <v>359</v>
      </c>
      <c r="MW12">
        <v>360</v>
      </c>
      <c r="MX12">
        <v>361</v>
      </c>
      <c r="MY12">
        <v>362</v>
      </c>
      <c r="MZ12">
        <v>363</v>
      </c>
      <c r="NA12">
        <v>364</v>
      </c>
      <c r="NB12">
        <v>365</v>
      </c>
      <c r="NC12">
        <v>366</v>
      </c>
      <c r="ND12">
        <v>367</v>
      </c>
      <c r="NE12">
        <v>368</v>
      </c>
      <c r="NF12">
        <v>369</v>
      </c>
      <c r="NG12">
        <v>370</v>
      </c>
      <c r="NH12">
        <v>371</v>
      </c>
      <c r="NI12">
        <v>372</v>
      </c>
      <c r="NJ12">
        <v>373</v>
      </c>
      <c r="NK12">
        <v>374</v>
      </c>
      <c r="NL12">
        <v>375</v>
      </c>
      <c r="NM12">
        <v>376</v>
      </c>
      <c r="NN12">
        <v>377</v>
      </c>
      <c r="NO12">
        <v>378</v>
      </c>
      <c r="NP12">
        <v>379</v>
      </c>
      <c r="NQ12">
        <v>380</v>
      </c>
      <c r="NR12">
        <v>381</v>
      </c>
      <c r="NS12">
        <v>382</v>
      </c>
      <c r="NT12">
        <v>383</v>
      </c>
      <c r="NU12">
        <v>384</v>
      </c>
      <c r="NV12">
        <v>385</v>
      </c>
      <c r="NW12">
        <v>386</v>
      </c>
      <c r="NX12">
        <v>387</v>
      </c>
      <c r="NY12">
        <v>388</v>
      </c>
      <c r="NZ12">
        <v>389</v>
      </c>
      <c r="OA12">
        <v>390</v>
      </c>
      <c r="OB12">
        <v>391</v>
      </c>
      <c r="OC12">
        <v>392</v>
      </c>
      <c r="OD12">
        <v>393</v>
      </c>
      <c r="OE12">
        <v>394</v>
      </c>
      <c r="OF12">
        <v>395</v>
      </c>
      <c r="OG12">
        <v>396</v>
      </c>
      <c r="OH12">
        <v>397</v>
      </c>
      <c r="OI12">
        <v>398</v>
      </c>
      <c r="OJ12">
        <v>399</v>
      </c>
      <c r="OK12">
        <v>400</v>
      </c>
      <c r="OL12">
        <v>401</v>
      </c>
      <c r="OM12">
        <v>402</v>
      </c>
      <c r="ON12">
        <v>403</v>
      </c>
      <c r="OO12">
        <v>404</v>
      </c>
      <c r="OP12">
        <v>405</v>
      </c>
      <c r="OQ12">
        <v>406</v>
      </c>
      <c r="OR12">
        <v>407</v>
      </c>
      <c r="OS12">
        <v>408</v>
      </c>
      <c r="OT12">
        <v>409</v>
      </c>
      <c r="OU12">
        <v>410</v>
      </c>
      <c r="OV12">
        <v>411</v>
      </c>
      <c r="OW12">
        <v>412</v>
      </c>
      <c r="OX12">
        <v>413</v>
      </c>
      <c r="OY12">
        <v>414</v>
      </c>
      <c r="OZ12">
        <v>415</v>
      </c>
      <c r="PA12">
        <v>416</v>
      </c>
      <c r="PB12">
        <v>417</v>
      </c>
      <c r="PC12">
        <v>418</v>
      </c>
      <c r="PD12">
        <v>419</v>
      </c>
      <c r="PE12">
        <v>420</v>
      </c>
      <c r="PF12">
        <v>421</v>
      </c>
      <c r="PG12">
        <v>422</v>
      </c>
      <c r="PH12">
        <v>423</v>
      </c>
      <c r="PI12">
        <v>424</v>
      </c>
      <c r="PJ12">
        <v>425</v>
      </c>
      <c r="PK12">
        <v>426</v>
      </c>
      <c r="PL12">
        <v>427</v>
      </c>
      <c r="PM12">
        <v>428</v>
      </c>
      <c r="PN12">
        <v>429</v>
      </c>
      <c r="PO12">
        <v>430</v>
      </c>
      <c r="PP12">
        <v>431</v>
      </c>
      <c r="PQ12">
        <v>432</v>
      </c>
      <c r="PR12">
        <v>433</v>
      </c>
      <c r="PS12">
        <v>434</v>
      </c>
      <c r="PT12">
        <v>435</v>
      </c>
    </row>
    <row r="13" spans="2:436" s="240" customFormat="1">
      <c r="B13" s="529" t="s">
        <v>809</v>
      </c>
      <c r="C13" s="530"/>
      <c r="D13" s="530"/>
      <c r="E13" s="530"/>
      <c r="F13" s="530"/>
      <c r="G13" s="530"/>
      <c r="H13" s="530"/>
      <c r="I13" s="530"/>
      <c r="J13" s="530"/>
      <c r="K13" s="530"/>
      <c r="L13" s="530"/>
      <c r="M13" s="530"/>
      <c r="N13" s="530"/>
      <c r="O13" s="530"/>
      <c r="P13" s="531"/>
      <c r="Q13" s="535" t="s">
        <v>782</v>
      </c>
      <c r="R13" s="536"/>
      <c r="S13" s="536"/>
      <c r="T13" s="536"/>
      <c r="U13" s="536"/>
      <c r="V13" s="536"/>
      <c r="W13" s="536"/>
      <c r="X13" s="536"/>
      <c r="Y13" s="536"/>
      <c r="Z13" s="536"/>
      <c r="AA13" s="537"/>
      <c r="AB13" s="535" t="s">
        <v>792</v>
      </c>
      <c r="AC13" s="536"/>
      <c r="AD13" s="536"/>
      <c r="AE13" s="536"/>
      <c r="AF13" s="536"/>
      <c r="AG13" s="536"/>
      <c r="AH13" s="536"/>
      <c r="AI13" s="536"/>
      <c r="AJ13" s="536"/>
      <c r="AK13" s="536"/>
      <c r="AL13" s="536"/>
      <c r="AM13" s="538" t="s">
        <v>791</v>
      </c>
      <c r="AN13" s="540" t="s">
        <v>793</v>
      </c>
      <c r="AO13" s="541"/>
      <c r="AP13" s="541"/>
      <c r="AQ13" s="541"/>
      <c r="AR13" s="541"/>
      <c r="AS13" s="541"/>
      <c r="AT13" s="542"/>
      <c r="AU13" s="402" t="s">
        <v>544</v>
      </c>
      <c r="AV13" s="403"/>
      <c r="AW13" s="403"/>
      <c r="AX13" s="403"/>
      <c r="AY13" s="403"/>
      <c r="AZ13" s="403"/>
      <c r="BA13" s="403"/>
      <c r="BB13" s="403"/>
      <c r="BC13" s="403"/>
      <c r="BD13" s="403"/>
      <c r="BE13" s="403"/>
      <c r="BF13" s="403"/>
      <c r="BG13" s="403"/>
      <c r="BH13" s="403"/>
      <c r="BI13" s="403"/>
      <c r="BJ13" s="403"/>
      <c r="BK13" s="403"/>
      <c r="BL13" s="403"/>
      <c r="BM13" s="403"/>
      <c r="BN13" s="403"/>
      <c r="BO13" s="403"/>
      <c r="BP13" s="403"/>
      <c r="BQ13" s="403"/>
      <c r="BR13" s="403"/>
      <c r="BS13" s="403"/>
      <c r="BT13" s="403"/>
      <c r="BU13" s="403"/>
      <c r="BV13" s="403"/>
      <c r="BW13" s="403"/>
      <c r="BX13" s="403"/>
      <c r="BY13" s="403"/>
      <c r="BZ13" s="403"/>
      <c r="CA13" s="403"/>
      <c r="CB13" s="403"/>
      <c r="CC13" s="403"/>
      <c r="CD13" s="403"/>
      <c r="CE13" s="403"/>
      <c r="CF13" s="403"/>
      <c r="CG13" s="404"/>
      <c r="CH13" s="402" t="s">
        <v>582</v>
      </c>
      <c r="CI13" s="403"/>
      <c r="CJ13" s="403"/>
      <c r="CK13" s="403"/>
      <c r="CL13" s="403"/>
      <c r="CM13" s="403"/>
      <c r="CN13" s="403"/>
      <c r="CO13" s="403"/>
      <c r="CP13" s="403"/>
      <c r="CQ13" s="403"/>
      <c r="CR13" s="403"/>
      <c r="CS13" s="403"/>
      <c r="CT13" s="403"/>
      <c r="CU13" s="403"/>
      <c r="CV13" s="403"/>
      <c r="CW13" s="403"/>
      <c r="CX13" s="403"/>
      <c r="CY13" s="403"/>
      <c r="CZ13" s="403"/>
      <c r="DA13" s="403"/>
      <c r="DB13" s="403"/>
      <c r="DC13" s="403"/>
      <c r="DD13" s="403"/>
      <c r="DE13" s="403"/>
      <c r="DF13" s="403"/>
      <c r="DG13" s="403"/>
      <c r="DH13" s="403"/>
      <c r="DI13" s="403"/>
      <c r="DJ13" s="403"/>
      <c r="DK13" s="403"/>
      <c r="DL13" s="403"/>
      <c r="DM13" s="403"/>
      <c r="DN13" s="403"/>
      <c r="DO13" s="403"/>
      <c r="DP13" s="403"/>
      <c r="DQ13" s="403"/>
      <c r="DR13" s="403"/>
      <c r="DS13" s="403"/>
      <c r="DT13" s="404"/>
      <c r="DU13" s="402" t="s">
        <v>591</v>
      </c>
      <c r="DV13" s="403"/>
      <c r="DW13" s="403"/>
      <c r="DX13" s="403"/>
      <c r="DY13" s="403"/>
      <c r="DZ13" s="403"/>
      <c r="EA13" s="403"/>
      <c r="EB13" s="403"/>
      <c r="EC13" s="403"/>
      <c r="ED13" s="403"/>
      <c r="EE13" s="403"/>
      <c r="EF13" s="403"/>
      <c r="EG13" s="403"/>
      <c r="EH13" s="403"/>
      <c r="EI13" s="403"/>
      <c r="EJ13" s="403"/>
      <c r="EK13" s="403"/>
      <c r="EL13" s="403"/>
      <c r="EM13" s="403"/>
      <c r="EN13" s="403"/>
      <c r="EO13" s="403"/>
      <c r="EP13" s="403"/>
      <c r="EQ13" s="403"/>
      <c r="ER13" s="403"/>
      <c r="ES13" s="403"/>
      <c r="ET13" s="403"/>
      <c r="EU13" s="403"/>
      <c r="EV13" s="403"/>
      <c r="EW13" s="403"/>
      <c r="EX13" s="403"/>
      <c r="EY13" s="403"/>
      <c r="EZ13" s="403"/>
      <c r="FA13" s="403"/>
      <c r="FB13" s="403"/>
      <c r="FC13" s="403"/>
      <c r="FD13" s="403"/>
      <c r="FE13" s="403"/>
      <c r="FF13" s="403"/>
      <c r="FG13" s="404"/>
      <c r="FH13" s="402" t="s">
        <v>592</v>
      </c>
      <c r="FI13" s="403"/>
      <c r="FJ13" s="403"/>
      <c r="FK13" s="403"/>
      <c r="FL13" s="403"/>
      <c r="FM13" s="403"/>
      <c r="FN13" s="403"/>
      <c r="FO13" s="403"/>
      <c r="FP13" s="403"/>
      <c r="FQ13" s="403"/>
      <c r="FR13" s="403"/>
      <c r="FS13" s="403"/>
      <c r="FT13" s="403"/>
      <c r="FU13" s="403"/>
      <c r="FV13" s="403"/>
      <c r="FW13" s="403"/>
      <c r="FX13" s="403"/>
      <c r="FY13" s="403"/>
      <c r="FZ13" s="403"/>
      <c r="GA13" s="403"/>
      <c r="GB13" s="403"/>
      <c r="GC13" s="403"/>
      <c r="GD13" s="403"/>
      <c r="GE13" s="403"/>
      <c r="GF13" s="403"/>
      <c r="GG13" s="403"/>
      <c r="GH13" s="403"/>
      <c r="GI13" s="403"/>
      <c r="GJ13" s="403"/>
      <c r="GK13" s="403"/>
      <c r="GL13" s="403"/>
      <c r="GM13" s="403"/>
      <c r="GN13" s="403"/>
      <c r="GO13" s="403"/>
      <c r="GP13" s="403"/>
      <c r="GQ13" s="403"/>
      <c r="GR13" s="403"/>
      <c r="GS13" s="403"/>
      <c r="GT13" s="404"/>
      <c r="GU13" s="402" t="s">
        <v>593</v>
      </c>
      <c r="GV13" s="403"/>
      <c r="GW13" s="403"/>
      <c r="GX13" s="403"/>
      <c r="GY13" s="403"/>
      <c r="GZ13" s="403"/>
      <c r="HA13" s="403"/>
      <c r="HB13" s="403"/>
      <c r="HC13" s="403"/>
      <c r="HD13" s="403"/>
      <c r="HE13" s="403"/>
      <c r="HF13" s="403"/>
      <c r="HG13" s="403"/>
      <c r="HH13" s="403"/>
      <c r="HI13" s="403"/>
      <c r="HJ13" s="403"/>
      <c r="HK13" s="403"/>
      <c r="HL13" s="403"/>
      <c r="HM13" s="403"/>
      <c r="HN13" s="403"/>
      <c r="HO13" s="403"/>
      <c r="HP13" s="403"/>
      <c r="HQ13" s="403"/>
      <c r="HR13" s="403"/>
      <c r="HS13" s="403"/>
      <c r="HT13" s="403"/>
      <c r="HU13" s="403"/>
      <c r="HV13" s="403"/>
      <c r="HW13" s="403"/>
      <c r="HX13" s="403"/>
      <c r="HY13" s="403"/>
      <c r="HZ13" s="403"/>
      <c r="IA13" s="403"/>
      <c r="IB13" s="403"/>
      <c r="IC13" s="403"/>
      <c r="ID13" s="403"/>
      <c r="IE13" s="403"/>
      <c r="IF13" s="403"/>
      <c r="IG13" s="404"/>
      <c r="IH13" s="402" t="s">
        <v>594</v>
      </c>
      <c r="II13" s="403"/>
      <c r="IJ13" s="403"/>
      <c r="IK13" s="403"/>
      <c r="IL13" s="403"/>
      <c r="IM13" s="403"/>
      <c r="IN13" s="403"/>
      <c r="IO13" s="403"/>
      <c r="IP13" s="403"/>
      <c r="IQ13" s="403"/>
      <c r="IR13" s="403"/>
      <c r="IS13" s="403"/>
      <c r="IT13" s="403"/>
      <c r="IU13" s="403"/>
      <c r="IV13" s="403"/>
      <c r="IW13" s="403"/>
      <c r="IX13" s="403"/>
      <c r="IY13" s="403"/>
      <c r="IZ13" s="403"/>
      <c r="JA13" s="403"/>
      <c r="JB13" s="403"/>
      <c r="JC13" s="403"/>
      <c r="JD13" s="403"/>
      <c r="JE13" s="403"/>
      <c r="JF13" s="403"/>
      <c r="JG13" s="403"/>
      <c r="JH13" s="403"/>
      <c r="JI13" s="403"/>
      <c r="JJ13" s="403"/>
      <c r="JK13" s="403"/>
      <c r="JL13" s="403"/>
      <c r="JM13" s="403"/>
      <c r="JN13" s="403"/>
      <c r="JO13" s="403"/>
      <c r="JP13" s="403"/>
      <c r="JQ13" s="403"/>
      <c r="JR13" s="403"/>
      <c r="JS13" s="403"/>
      <c r="JT13" s="404"/>
      <c r="JU13" s="402" t="s">
        <v>595</v>
      </c>
      <c r="JV13" s="403"/>
      <c r="JW13" s="403"/>
      <c r="JX13" s="403"/>
      <c r="JY13" s="403"/>
      <c r="JZ13" s="403"/>
      <c r="KA13" s="403"/>
      <c r="KB13" s="403"/>
      <c r="KC13" s="403"/>
      <c r="KD13" s="403"/>
      <c r="KE13" s="403"/>
      <c r="KF13" s="403"/>
      <c r="KG13" s="403"/>
      <c r="KH13" s="403"/>
      <c r="KI13" s="403"/>
      <c r="KJ13" s="403"/>
      <c r="KK13" s="403"/>
      <c r="KL13" s="403"/>
      <c r="KM13" s="403"/>
      <c r="KN13" s="403"/>
      <c r="KO13" s="403"/>
      <c r="KP13" s="403"/>
      <c r="KQ13" s="403"/>
      <c r="KR13" s="403"/>
      <c r="KS13" s="403"/>
      <c r="KT13" s="403"/>
      <c r="KU13" s="403"/>
      <c r="KV13" s="403"/>
      <c r="KW13" s="403"/>
      <c r="KX13" s="403"/>
      <c r="KY13" s="403"/>
      <c r="KZ13" s="403"/>
      <c r="LA13" s="403"/>
      <c r="LB13" s="403"/>
      <c r="LC13" s="403"/>
      <c r="LD13" s="403"/>
      <c r="LE13" s="403"/>
      <c r="LF13" s="403"/>
      <c r="LG13" s="404"/>
      <c r="LH13" s="402" t="s">
        <v>596</v>
      </c>
      <c r="LI13" s="403"/>
      <c r="LJ13" s="403"/>
      <c r="LK13" s="403"/>
      <c r="LL13" s="403"/>
      <c r="LM13" s="403"/>
      <c r="LN13" s="403"/>
      <c r="LO13" s="403"/>
      <c r="LP13" s="403"/>
      <c r="LQ13" s="403"/>
      <c r="LR13" s="403"/>
      <c r="LS13" s="403"/>
      <c r="LT13" s="403"/>
      <c r="LU13" s="403"/>
      <c r="LV13" s="403"/>
      <c r="LW13" s="403"/>
      <c r="LX13" s="403"/>
      <c r="LY13" s="403"/>
      <c r="LZ13" s="403"/>
      <c r="MA13" s="403"/>
      <c r="MB13" s="403"/>
      <c r="MC13" s="403"/>
      <c r="MD13" s="403"/>
      <c r="ME13" s="403"/>
      <c r="MF13" s="403"/>
      <c r="MG13" s="403"/>
      <c r="MH13" s="403"/>
      <c r="MI13" s="403"/>
      <c r="MJ13" s="403"/>
      <c r="MK13" s="403"/>
      <c r="ML13" s="403"/>
      <c r="MM13" s="403"/>
      <c r="MN13" s="403"/>
      <c r="MO13" s="403"/>
      <c r="MP13" s="403"/>
      <c r="MQ13" s="403"/>
      <c r="MR13" s="403"/>
      <c r="MS13" s="403"/>
      <c r="MT13" s="404"/>
      <c r="MU13" s="402" t="s">
        <v>597</v>
      </c>
      <c r="MV13" s="403"/>
      <c r="MW13" s="403"/>
      <c r="MX13" s="403"/>
      <c r="MY13" s="403"/>
      <c r="MZ13" s="403"/>
      <c r="NA13" s="403"/>
      <c r="NB13" s="403"/>
      <c r="NC13" s="403"/>
      <c r="ND13" s="403"/>
      <c r="NE13" s="403"/>
      <c r="NF13" s="403"/>
      <c r="NG13" s="403"/>
      <c r="NH13" s="403"/>
      <c r="NI13" s="403"/>
      <c r="NJ13" s="403"/>
      <c r="NK13" s="403"/>
      <c r="NL13" s="403"/>
      <c r="NM13" s="403"/>
      <c r="NN13" s="403"/>
      <c r="NO13" s="403"/>
      <c r="NP13" s="403"/>
      <c r="NQ13" s="403"/>
      <c r="NR13" s="403"/>
      <c r="NS13" s="403"/>
      <c r="NT13" s="403"/>
      <c r="NU13" s="403"/>
      <c r="NV13" s="403"/>
      <c r="NW13" s="403"/>
      <c r="NX13" s="403"/>
      <c r="NY13" s="403"/>
      <c r="NZ13" s="403"/>
      <c r="OA13" s="403"/>
      <c r="OB13" s="403"/>
      <c r="OC13" s="403"/>
      <c r="OD13" s="403"/>
      <c r="OE13" s="403"/>
      <c r="OF13" s="403"/>
      <c r="OG13" s="404"/>
      <c r="OH13" s="402" t="s">
        <v>598</v>
      </c>
      <c r="OI13" s="403"/>
      <c r="OJ13" s="403"/>
      <c r="OK13" s="403"/>
      <c r="OL13" s="403"/>
      <c r="OM13" s="403"/>
      <c r="ON13" s="403"/>
      <c r="OO13" s="403"/>
      <c r="OP13" s="403"/>
      <c r="OQ13" s="403"/>
      <c r="OR13" s="403"/>
      <c r="OS13" s="403"/>
      <c r="OT13" s="403"/>
      <c r="OU13" s="403"/>
      <c r="OV13" s="403"/>
      <c r="OW13" s="403"/>
      <c r="OX13" s="403"/>
      <c r="OY13" s="403"/>
      <c r="OZ13" s="403"/>
      <c r="PA13" s="403"/>
      <c r="PB13" s="403"/>
      <c r="PC13" s="403"/>
      <c r="PD13" s="403"/>
      <c r="PE13" s="403"/>
      <c r="PF13" s="403"/>
      <c r="PG13" s="403"/>
      <c r="PH13" s="403"/>
      <c r="PI13" s="403"/>
      <c r="PJ13" s="403"/>
      <c r="PK13" s="403"/>
      <c r="PL13" s="403"/>
      <c r="PM13" s="403"/>
      <c r="PN13" s="403"/>
      <c r="PO13" s="403"/>
      <c r="PP13" s="403"/>
      <c r="PQ13" s="403"/>
      <c r="PR13" s="403"/>
      <c r="PS13" s="403"/>
      <c r="PT13" s="404"/>
    </row>
    <row r="14" spans="2:436" s="240" customFormat="1">
      <c r="B14" s="532"/>
      <c r="C14" s="533"/>
      <c r="D14" s="533"/>
      <c r="E14" s="533"/>
      <c r="F14" s="533"/>
      <c r="G14" s="533"/>
      <c r="H14" s="533"/>
      <c r="I14" s="533"/>
      <c r="J14" s="533"/>
      <c r="K14" s="533"/>
      <c r="L14" s="533"/>
      <c r="M14" s="533"/>
      <c r="N14" s="533"/>
      <c r="O14" s="533"/>
      <c r="P14" s="534"/>
      <c r="Q14" s="526" t="s">
        <v>816</v>
      </c>
      <c r="R14" s="524"/>
      <c r="S14" s="524"/>
      <c r="T14" s="524"/>
      <c r="U14" s="524"/>
      <c r="V14" s="524" t="s">
        <v>568</v>
      </c>
      <c r="W14" s="524"/>
      <c r="X14" s="524"/>
      <c r="Y14" s="524"/>
      <c r="Z14" s="524"/>
      <c r="AA14" s="525"/>
      <c r="AB14" s="526" t="s">
        <v>816</v>
      </c>
      <c r="AC14" s="524"/>
      <c r="AD14" s="524"/>
      <c r="AE14" s="524"/>
      <c r="AF14" s="524"/>
      <c r="AG14" s="524" t="s">
        <v>817</v>
      </c>
      <c r="AH14" s="524"/>
      <c r="AI14" s="524"/>
      <c r="AJ14" s="524"/>
      <c r="AK14" s="524"/>
      <c r="AL14" s="527"/>
      <c r="AM14" s="539"/>
      <c r="AN14" s="528" t="s">
        <v>568</v>
      </c>
      <c r="AO14" s="524"/>
      <c r="AP14" s="524"/>
      <c r="AQ14" s="524"/>
      <c r="AR14" s="524"/>
      <c r="AS14" s="524"/>
      <c r="AT14" s="525"/>
      <c r="AU14" s="526" t="s">
        <v>544</v>
      </c>
      <c r="AV14" s="524"/>
      <c r="AW14" s="524"/>
      <c r="AX14" s="524"/>
      <c r="AY14" s="524"/>
      <c r="AZ14" s="524"/>
      <c r="BA14" s="524"/>
      <c r="BB14" s="524"/>
      <c r="BC14" s="524"/>
      <c r="BD14" s="524" t="s">
        <v>814</v>
      </c>
      <c r="BE14" s="524"/>
      <c r="BF14" s="524"/>
      <c r="BG14" s="524"/>
      <c r="BH14" s="524"/>
      <c r="BI14" s="524"/>
      <c r="BJ14" s="401"/>
      <c r="BK14" s="524" t="s">
        <v>810</v>
      </c>
      <c r="BL14" s="524"/>
      <c r="BM14" s="524"/>
      <c r="BN14" s="524" t="s">
        <v>812</v>
      </c>
      <c r="BO14" s="524"/>
      <c r="BP14" s="524"/>
      <c r="BQ14" s="524" t="s">
        <v>813</v>
      </c>
      <c r="BR14" s="524"/>
      <c r="BS14" s="524"/>
      <c r="BT14" s="524" t="s">
        <v>811</v>
      </c>
      <c r="BU14" s="524"/>
      <c r="BV14" s="524"/>
      <c r="BW14" s="524" t="s">
        <v>815</v>
      </c>
      <c r="BX14" s="524"/>
      <c r="BY14" s="524"/>
      <c r="BZ14" s="524"/>
      <c r="CA14" s="524"/>
      <c r="CB14" s="524"/>
      <c r="CC14" s="524"/>
      <c r="CD14" s="524" t="s">
        <v>818</v>
      </c>
      <c r="CE14" s="524"/>
      <c r="CF14" s="524"/>
      <c r="CG14" s="525"/>
      <c r="CH14" s="526" t="s">
        <v>819</v>
      </c>
      <c r="CI14" s="524"/>
      <c r="CJ14" s="524"/>
      <c r="CK14" s="524"/>
      <c r="CL14" s="524"/>
      <c r="CM14" s="524"/>
      <c r="CN14" s="524"/>
      <c r="CO14" s="524"/>
      <c r="CP14" s="524"/>
      <c r="CQ14" s="524" t="s">
        <v>814</v>
      </c>
      <c r="CR14" s="524"/>
      <c r="CS14" s="524"/>
      <c r="CT14" s="524"/>
      <c r="CU14" s="524"/>
      <c r="CV14" s="524"/>
      <c r="CW14" s="401"/>
      <c r="CX14" s="524" t="s">
        <v>810</v>
      </c>
      <c r="CY14" s="524"/>
      <c r="CZ14" s="524"/>
      <c r="DA14" s="524" t="s">
        <v>812</v>
      </c>
      <c r="DB14" s="524"/>
      <c r="DC14" s="524"/>
      <c r="DD14" s="524" t="s">
        <v>813</v>
      </c>
      <c r="DE14" s="524"/>
      <c r="DF14" s="524"/>
      <c r="DG14" s="524" t="s">
        <v>811</v>
      </c>
      <c r="DH14" s="524"/>
      <c r="DI14" s="524"/>
      <c r="DJ14" s="524" t="s">
        <v>815</v>
      </c>
      <c r="DK14" s="524"/>
      <c r="DL14" s="524"/>
      <c r="DM14" s="524"/>
      <c r="DN14" s="524"/>
      <c r="DO14" s="524"/>
      <c r="DP14" s="524"/>
      <c r="DQ14" s="524" t="s">
        <v>818</v>
      </c>
      <c r="DR14" s="524"/>
      <c r="DS14" s="524"/>
      <c r="DT14" s="525"/>
      <c r="DU14" s="526" t="s">
        <v>820</v>
      </c>
      <c r="DV14" s="524"/>
      <c r="DW14" s="524"/>
      <c r="DX14" s="524"/>
      <c r="DY14" s="524"/>
      <c r="DZ14" s="524"/>
      <c r="EA14" s="524"/>
      <c r="EB14" s="524"/>
      <c r="EC14" s="524"/>
      <c r="ED14" s="524" t="s">
        <v>814</v>
      </c>
      <c r="EE14" s="524"/>
      <c r="EF14" s="524"/>
      <c r="EG14" s="524"/>
      <c r="EH14" s="524"/>
      <c r="EI14" s="524"/>
      <c r="EJ14" s="401"/>
      <c r="EK14" s="524" t="s">
        <v>810</v>
      </c>
      <c r="EL14" s="524"/>
      <c r="EM14" s="524"/>
      <c r="EN14" s="524" t="s">
        <v>812</v>
      </c>
      <c r="EO14" s="524"/>
      <c r="EP14" s="524"/>
      <c r="EQ14" s="524" t="s">
        <v>813</v>
      </c>
      <c r="ER14" s="524"/>
      <c r="ES14" s="524"/>
      <c r="ET14" s="524" t="s">
        <v>811</v>
      </c>
      <c r="EU14" s="524"/>
      <c r="EV14" s="524"/>
      <c r="EW14" s="524" t="s">
        <v>815</v>
      </c>
      <c r="EX14" s="524"/>
      <c r="EY14" s="524"/>
      <c r="EZ14" s="524"/>
      <c r="FA14" s="524"/>
      <c r="FB14" s="524"/>
      <c r="FC14" s="524"/>
      <c r="FD14" s="524" t="s">
        <v>818</v>
      </c>
      <c r="FE14" s="524"/>
      <c r="FF14" s="524"/>
      <c r="FG14" s="525"/>
      <c r="FH14" s="526" t="s">
        <v>821</v>
      </c>
      <c r="FI14" s="524"/>
      <c r="FJ14" s="524"/>
      <c r="FK14" s="524"/>
      <c r="FL14" s="524"/>
      <c r="FM14" s="524"/>
      <c r="FN14" s="524"/>
      <c r="FO14" s="524"/>
      <c r="FP14" s="524"/>
      <c r="FQ14" s="524" t="s">
        <v>814</v>
      </c>
      <c r="FR14" s="524"/>
      <c r="FS14" s="524"/>
      <c r="FT14" s="524"/>
      <c r="FU14" s="524"/>
      <c r="FV14" s="524"/>
      <c r="FW14" s="401"/>
      <c r="FX14" s="524" t="s">
        <v>810</v>
      </c>
      <c r="FY14" s="524"/>
      <c r="FZ14" s="524"/>
      <c r="GA14" s="524" t="s">
        <v>812</v>
      </c>
      <c r="GB14" s="524"/>
      <c r="GC14" s="524"/>
      <c r="GD14" s="524" t="s">
        <v>813</v>
      </c>
      <c r="GE14" s="524"/>
      <c r="GF14" s="524"/>
      <c r="GG14" s="524" t="s">
        <v>811</v>
      </c>
      <c r="GH14" s="524"/>
      <c r="GI14" s="524"/>
      <c r="GJ14" s="524" t="s">
        <v>815</v>
      </c>
      <c r="GK14" s="524"/>
      <c r="GL14" s="524"/>
      <c r="GM14" s="524"/>
      <c r="GN14" s="524"/>
      <c r="GO14" s="524"/>
      <c r="GP14" s="524"/>
      <c r="GQ14" s="524" t="s">
        <v>818</v>
      </c>
      <c r="GR14" s="524"/>
      <c r="GS14" s="524"/>
      <c r="GT14" s="525"/>
      <c r="GU14" s="526" t="s">
        <v>822</v>
      </c>
      <c r="GV14" s="524"/>
      <c r="GW14" s="524"/>
      <c r="GX14" s="524"/>
      <c r="GY14" s="524"/>
      <c r="GZ14" s="524"/>
      <c r="HA14" s="524"/>
      <c r="HB14" s="524"/>
      <c r="HC14" s="524"/>
      <c r="HD14" s="524" t="s">
        <v>814</v>
      </c>
      <c r="HE14" s="524"/>
      <c r="HF14" s="524"/>
      <c r="HG14" s="524"/>
      <c r="HH14" s="524"/>
      <c r="HI14" s="524"/>
      <c r="HJ14" s="401"/>
      <c r="HK14" s="524" t="s">
        <v>810</v>
      </c>
      <c r="HL14" s="524"/>
      <c r="HM14" s="524"/>
      <c r="HN14" s="524" t="s">
        <v>812</v>
      </c>
      <c r="HO14" s="524"/>
      <c r="HP14" s="524"/>
      <c r="HQ14" s="524" t="s">
        <v>813</v>
      </c>
      <c r="HR14" s="524"/>
      <c r="HS14" s="524"/>
      <c r="HT14" s="524" t="s">
        <v>811</v>
      </c>
      <c r="HU14" s="524"/>
      <c r="HV14" s="524"/>
      <c r="HW14" s="524" t="s">
        <v>815</v>
      </c>
      <c r="HX14" s="524"/>
      <c r="HY14" s="524"/>
      <c r="HZ14" s="524"/>
      <c r="IA14" s="524"/>
      <c r="IB14" s="524"/>
      <c r="IC14" s="524"/>
      <c r="ID14" s="524" t="s">
        <v>818</v>
      </c>
      <c r="IE14" s="524"/>
      <c r="IF14" s="524"/>
      <c r="IG14" s="525"/>
      <c r="IH14" s="526" t="s">
        <v>823</v>
      </c>
      <c r="II14" s="524"/>
      <c r="IJ14" s="524"/>
      <c r="IK14" s="524"/>
      <c r="IL14" s="524"/>
      <c r="IM14" s="524"/>
      <c r="IN14" s="524"/>
      <c r="IO14" s="524"/>
      <c r="IP14" s="524"/>
      <c r="IQ14" s="524" t="s">
        <v>814</v>
      </c>
      <c r="IR14" s="524"/>
      <c r="IS14" s="524"/>
      <c r="IT14" s="524"/>
      <c r="IU14" s="524"/>
      <c r="IV14" s="524"/>
      <c r="IW14" s="401"/>
      <c r="IX14" s="524" t="s">
        <v>810</v>
      </c>
      <c r="IY14" s="524"/>
      <c r="IZ14" s="524"/>
      <c r="JA14" s="524" t="s">
        <v>812</v>
      </c>
      <c r="JB14" s="524"/>
      <c r="JC14" s="524"/>
      <c r="JD14" s="524" t="s">
        <v>813</v>
      </c>
      <c r="JE14" s="524"/>
      <c r="JF14" s="524"/>
      <c r="JG14" s="524" t="s">
        <v>811</v>
      </c>
      <c r="JH14" s="524"/>
      <c r="JI14" s="524"/>
      <c r="JJ14" s="524" t="s">
        <v>815</v>
      </c>
      <c r="JK14" s="524"/>
      <c r="JL14" s="524"/>
      <c r="JM14" s="524"/>
      <c r="JN14" s="524"/>
      <c r="JO14" s="524"/>
      <c r="JP14" s="524"/>
      <c r="JQ14" s="524" t="s">
        <v>818</v>
      </c>
      <c r="JR14" s="524"/>
      <c r="JS14" s="524"/>
      <c r="JT14" s="525"/>
      <c r="JU14" s="526" t="s">
        <v>824</v>
      </c>
      <c r="JV14" s="524"/>
      <c r="JW14" s="524"/>
      <c r="JX14" s="524"/>
      <c r="JY14" s="524"/>
      <c r="JZ14" s="524"/>
      <c r="KA14" s="524"/>
      <c r="KB14" s="524"/>
      <c r="KC14" s="524"/>
      <c r="KD14" s="524" t="s">
        <v>814</v>
      </c>
      <c r="KE14" s="524"/>
      <c r="KF14" s="524"/>
      <c r="KG14" s="524"/>
      <c r="KH14" s="524"/>
      <c r="KI14" s="524"/>
      <c r="KJ14" s="401"/>
      <c r="KK14" s="524" t="s">
        <v>810</v>
      </c>
      <c r="KL14" s="524"/>
      <c r="KM14" s="524"/>
      <c r="KN14" s="524" t="s">
        <v>812</v>
      </c>
      <c r="KO14" s="524"/>
      <c r="KP14" s="524"/>
      <c r="KQ14" s="524" t="s">
        <v>813</v>
      </c>
      <c r="KR14" s="524"/>
      <c r="KS14" s="524"/>
      <c r="KT14" s="524" t="s">
        <v>811</v>
      </c>
      <c r="KU14" s="524"/>
      <c r="KV14" s="524"/>
      <c r="KW14" s="524" t="s">
        <v>815</v>
      </c>
      <c r="KX14" s="524"/>
      <c r="KY14" s="524"/>
      <c r="KZ14" s="524"/>
      <c r="LA14" s="524"/>
      <c r="LB14" s="524"/>
      <c r="LC14" s="524"/>
      <c r="LD14" s="524" t="s">
        <v>818</v>
      </c>
      <c r="LE14" s="524"/>
      <c r="LF14" s="524"/>
      <c r="LG14" s="525"/>
      <c r="LH14" s="526" t="s">
        <v>825</v>
      </c>
      <c r="LI14" s="524"/>
      <c r="LJ14" s="524"/>
      <c r="LK14" s="524"/>
      <c r="LL14" s="524"/>
      <c r="LM14" s="524"/>
      <c r="LN14" s="524"/>
      <c r="LO14" s="524"/>
      <c r="LP14" s="524"/>
      <c r="LQ14" s="524" t="s">
        <v>814</v>
      </c>
      <c r="LR14" s="524"/>
      <c r="LS14" s="524"/>
      <c r="LT14" s="524"/>
      <c r="LU14" s="524"/>
      <c r="LV14" s="524"/>
      <c r="LW14" s="401"/>
      <c r="LX14" s="524" t="s">
        <v>810</v>
      </c>
      <c r="LY14" s="524"/>
      <c r="LZ14" s="524"/>
      <c r="MA14" s="524" t="s">
        <v>812</v>
      </c>
      <c r="MB14" s="524"/>
      <c r="MC14" s="524"/>
      <c r="MD14" s="524" t="s">
        <v>813</v>
      </c>
      <c r="ME14" s="524"/>
      <c r="MF14" s="524"/>
      <c r="MG14" s="524" t="s">
        <v>811</v>
      </c>
      <c r="MH14" s="524"/>
      <c r="MI14" s="524"/>
      <c r="MJ14" s="524" t="s">
        <v>815</v>
      </c>
      <c r="MK14" s="524"/>
      <c r="ML14" s="524"/>
      <c r="MM14" s="524"/>
      <c r="MN14" s="524"/>
      <c r="MO14" s="524"/>
      <c r="MP14" s="524"/>
      <c r="MQ14" s="524" t="s">
        <v>818</v>
      </c>
      <c r="MR14" s="524"/>
      <c r="MS14" s="524"/>
      <c r="MT14" s="525"/>
      <c r="MU14" s="526" t="s">
        <v>826</v>
      </c>
      <c r="MV14" s="524"/>
      <c r="MW14" s="524"/>
      <c r="MX14" s="524"/>
      <c r="MY14" s="524"/>
      <c r="MZ14" s="524"/>
      <c r="NA14" s="524"/>
      <c r="NB14" s="524"/>
      <c r="NC14" s="524"/>
      <c r="ND14" s="524" t="s">
        <v>814</v>
      </c>
      <c r="NE14" s="524"/>
      <c r="NF14" s="524"/>
      <c r="NG14" s="524"/>
      <c r="NH14" s="524"/>
      <c r="NI14" s="524"/>
      <c r="NJ14" s="401"/>
      <c r="NK14" s="524" t="s">
        <v>810</v>
      </c>
      <c r="NL14" s="524"/>
      <c r="NM14" s="524"/>
      <c r="NN14" s="524" t="s">
        <v>812</v>
      </c>
      <c r="NO14" s="524"/>
      <c r="NP14" s="524"/>
      <c r="NQ14" s="524" t="s">
        <v>813</v>
      </c>
      <c r="NR14" s="524"/>
      <c r="NS14" s="524"/>
      <c r="NT14" s="524" t="s">
        <v>811</v>
      </c>
      <c r="NU14" s="524"/>
      <c r="NV14" s="524"/>
      <c r="NW14" s="524" t="s">
        <v>815</v>
      </c>
      <c r="NX14" s="524"/>
      <c r="NY14" s="524"/>
      <c r="NZ14" s="524"/>
      <c r="OA14" s="524"/>
      <c r="OB14" s="524"/>
      <c r="OC14" s="524"/>
      <c r="OD14" s="524" t="s">
        <v>818</v>
      </c>
      <c r="OE14" s="524"/>
      <c r="OF14" s="524"/>
      <c r="OG14" s="525"/>
      <c r="OH14" s="526" t="s">
        <v>827</v>
      </c>
      <c r="OI14" s="524"/>
      <c r="OJ14" s="524"/>
      <c r="OK14" s="524"/>
      <c r="OL14" s="524"/>
      <c r="OM14" s="524"/>
      <c r="ON14" s="524"/>
      <c r="OO14" s="524"/>
      <c r="OP14" s="524"/>
      <c r="OQ14" s="524" t="s">
        <v>814</v>
      </c>
      <c r="OR14" s="524"/>
      <c r="OS14" s="524"/>
      <c r="OT14" s="524"/>
      <c r="OU14" s="524"/>
      <c r="OV14" s="524"/>
      <c r="OW14" s="401"/>
      <c r="OX14" s="524" t="s">
        <v>810</v>
      </c>
      <c r="OY14" s="524"/>
      <c r="OZ14" s="524"/>
      <c r="PA14" s="524" t="s">
        <v>812</v>
      </c>
      <c r="PB14" s="524"/>
      <c r="PC14" s="524"/>
      <c r="PD14" s="524" t="s">
        <v>813</v>
      </c>
      <c r="PE14" s="524"/>
      <c r="PF14" s="524"/>
      <c r="PG14" s="524" t="s">
        <v>811</v>
      </c>
      <c r="PH14" s="524"/>
      <c r="PI14" s="524"/>
      <c r="PJ14" s="524" t="s">
        <v>815</v>
      </c>
      <c r="PK14" s="524"/>
      <c r="PL14" s="524"/>
      <c r="PM14" s="524"/>
      <c r="PN14" s="524"/>
      <c r="PO14" s="524"/>
      <c r="PP14" s="524"/>
      <c r="PQ14" s="524" t="s">
        <v>818</v>
      </c>
      <c r="PR14" s="524"/>
      <c r="PS14" s="524"/>
      <c r="PT14" s="525"/>
    </row>
    <row r="15" spans="2:436" s="399" customFormat="1" ht="18.5" thickBot="1">
      <c r="B15" s="405" t="s">
        <v>232</v>
      </c>
      <c r="C15" s="400" t="s">
        <v>783</v>
      </c>
      <c r="D15" s="400" t="s">
        <v>794</v>
      </c>
      <c r="E15" s="400" t="s">
        <v>422</v>
      </c>
      <c r="F15" s="400" t="s">
        <v>786</v>
      </c>
      <c r="G15" s="400" t="s">
        <v>787</v>
      </c>
      <c r="H15" s="400" t="s">
        <v>788</v>
      </c>
      <c r="I15" s="400" t="s">
        <v>789</v>
      </c>
      <c r="J15" s="400" t="s">
        <v>795</v>
      </c>
      <c r="K15" s="400" t="s">
        <v>86</v>
      </c>
      <c r="L15" s="400" t="s">
        <v>417</v>
      </c>
      <c r="M15" s="400" t="s">
        <v>392</v>
      </c>
      <c r="N15" s="400" t="s">
        <v>796</v>
      </c>
      <c r="O15" s="400" t="s">
        <v>394</v>
      </c>
      <c r="P15" s="406" t="s">
        <v>790</v>
      </c>
      <c r="Q15" s="405" t="s">
        <v>559</v>
      </c>
      <c r="R15" s="400" t="s">
        <v>1</v>
      </c>
      <c r="S15" s="400" t="s">
        <v>52</v>
      </c>
      <c r="T15" s="400" t="s">
        <v>784</v>
      </c>
      <c r="U15" s="400" t="s">
        <v>90</v>
      </c>
      <c r="V15" s="400" t="s">
        <v>559</v>
      </c>
      <c r="W15" s="400" t="s">
        <v>1</v>
      </c>
      <c r="X15" s="400" t="s">
        <v>785</v>
      </c>
      <c r="Y15" s="400" t="s">
        <v>90</v>
      </c>
      <c r="Z15" s="400" t="s">
        <v>502</v>
      </c>
      <c r="AA15" s="406" t="s">
        <v>382</v>
      </c>
      <c r="AB15" s="405" t="s">
        <v>559</v>
      </c>
      <c r="AC15" s="400" t="s">
        <v>1</v>
      </c>
      <c r="AD15" s="400" t="s">
        <v>52</v>
      </c>
      <c r="AE15" s="400" t="s">
        <v>784</v>
      </c>
      <c r="AF15" s="400" t="s">
        <v>90</v>
      </c>
      <c r="AG15" s="400" t="s">
        <v>559</v>
      </c>
      <c r="AH15" s="400" t="s">
        <v>1</v>
      </c>
      <c r="AI15" s="400" t="s">
        <v>785</v>
      </c>
      <c r="AJ15" s="400" t="s">
        <v>90</v>
      </c>
      <c r="AK15" s="400" t="s">
        <v>502</v>
      </c>
      <c r="AL15" s="442" t="s">
        <v>382</v>
      </c>
      <c r="AM15" s="539"/>
      <c r="AN15" s="437" t="s">
        <v>559</v>
      </c>
      <c r="AO15" s="400" t="s">
        <v>1</v>
      </c>
      <c r="AP15" s="400" t="s">
        <v>52</v>
      </c>
      <c r="AQ15" s="400" t="s">
        <v>785</v>
      </c>
      <c r="AR15" s="400" t="s">
        <v>90</v>
      </c>
      <c r="AS15" s="400" t="s">
        <v>502</v>
      </c>
      <c r="AT15" s="406" t="s">
        <v>382</v>
      </c>
      <c r="AU15" s="424" t="s">
        <v>798</v>
      </c>
      <c r="AV15" s="425" t="s">
        <v>808</v>
      </c>
      <c r="AW15" s="425" t="s">
        <v>788</v>
      </c>
      <c r="AX15" s="425" t="s">
        <v>433</v>
      </c>
      <c r="AY15" s="425" t="s">
        <v>797</v>
      </c>
      <c r="AZ15" s="425" t="s">
        <v>417</v>
      </c>
      <c r="BA15" s="425" t="s">
        <v>392</v>
      </c>
      <c r="BB15" s="425" t="s">
        <v>799</v>
      </c>
      <c r="BC15" s="425" t="s">
        <v>394</v>
      </c>
      <c r="BD15" s="425" t="s">
        <v>441</v>
      </c>
      <c r="BE15" s="425" t="s">
        <v>800</v>
      </c>
      <c r="BF15" s="425" t="s">
        <v>429</v>
      </c>
      <c r="BG15" s="425" t="s">
        <v>397</v>
      </c>
      <c r="BH15" s="425" t="s">
        <v>401</v>
      </c>
      <c r="BI15" s="425" t="s">
        <v>801</v>
      </c>
      <c r="BJ15" s="425" t="s">
        <v>802</v>
      </c>
      <c r="BK15" s="425" t="s">
        <v>441</v>
      </c>
      <c r="BL15" s="425" t="s">
        <v>429</v>
      </c>
      <c r="BM15" s="425" t="s">
        <v>425</v>
      </c>
      <c r="BN15" s="425" t="s">
        <v>441</v>
      </c>
      <c r="BO15" s="425" t="s">
        <v>429</v>
      </c>
      <c r="BP15" s="425" t="s">
        <v>425</v>
      </c>
      <c r="BQ15" s="425" t="s">
        <v>441</v>
      </c>
      <c r="BR15" s="425" t="s">
        <v>429</v>
      </c>
      <c r="BS15" s="425" t="s">
        <v>425</v>
      </c>
      <c r="BT15" s="425" t="s">
        <v>441</v>
      </c>
      <c r="BU15" s="425" t="s">
        <v>429</v>
      </c>
      <c r="BV15" s="425" t="s">
        <v>425</v>
      </c>
      <c r="BW15" s="425" t="s">
        <v>404</v>
      </c>
      <c r="BX15" s="425" t="s">
        <v>407</v>
      </c>
      <c r="BY15" s="425" t="s">
        <v>715</v>
      </c>
      <c r="BZ15" s="425" t="s">
        <v>803</v>
      </c>
      <c r="CA15" s="425" t="s">
        <v>804</v>
      </c>
      <c r="CB15" s="425" t="s">
        <v>406</v>
      </c>
      <c r="CC15" s="425" t="s">
        <v>408</v>
      </c>
      <c r="CD15" s="425" t="s">
        <v>805</v>
      </c>
      <c r="CE15" s="425" t="s">
        <v>806</v>
      </c>
      <c r="CF15" s="425" t="s">
        <v>807</v>
      </c>
      <c r="CG15" s="426" t="s">
        <v>801</v>
      </c>
      <c r="CH15" s="424" t="s">
        <v>798</v>
      </c>
      <c r="CI15" s="425" t="s">
        <v>808</v>
      </c>
      <c r="CJ15" s="425" t="s">
        <v>788</v>
      </c>
      <c r="CK15" s="425" t="s">
        <v>433</v>
      </c>
      <c r="CL15" s="425" t="s">
        <v>797</v>
      </c>
      <c r="CM15" s="425" t="s">
        <v>417</v>
      </c>
      <c r="CN15" s="425" t="s">
        <v>392</v>
      </c>
      <c r="CO15" s="425" t="s">
        <v>799</v>
      </c>
      <c r="CP15" s="425" t="s">
        <v>394</v>
      </c>
      <c r="CQ15" s="425" t="s">
        <v>441</v>
      </c>
      <c r="CR15" s="425" t="s">
        <v>800</v>
      </c>
      <c r="CS15" s="425" t="s">
        <v>429</v>
      </c>
      <c r="CT15" s="425" t="s">
        <v>397</v>
      </c>
      <c r="CU15" s="425" t="s">
        <v>401</v>
      </c>
      <c r="CV15" s="425" t="s">
        <v>801</v>
      </c>
      <c r="CW15" s="425" t="s">
        <v>802</v>
      </c>
      <c r="CX15" s="425" t="s">
        <v>441</v>
      </c>
      <c r="CY15" s="425" t="s">
        <v>429</v>
      </c>
      <c r="CZ15" s="425" t="s">
        <v>425</v>
      </c>
      <c r="DA15" s="425" t="s">
        <v>441</v>
      </c>
      <c r="DB15" s="425" t="s">
        <v>429</v>
      </c>
      <c r="DC15" s="425" t="s">
        <v>425</v>
      </c>
      <c r="DD15" s="425" t="s">
        <v>441</v>
      </c>
      <c r="DE15" s="425" t="s">
        <v>429</v>
      </c>
      <c r="DF15" s="425" t="s">
        <v>425</v>
      </c>
      <c r="DG15" s="425" t="s">
        <v>441</v>
      </c>
      <c r="DH15" s="425" t="s">
        <v>429</v>
      </c>
      <c r="DI15" s="425" t="s">
        <v>425</v>
      </c>
      <c r="DJ15" s="425" t="s">
        <v>404</v>
      </c>
      <c r="DK15" s="425" t="s">
        <v>407</v>
      </c>
      <c r="DL15" s="425" t="s">
        <v>715</v>
      </c>
      <c r="DM15" s="425" t="s">
        <v>803</v>
      </c>
      <c r="DN15" s="425" t="s">
        <v>804</v>
      </c>
      <c r="DO15" s="425" t="s">
        <v>406</v>
      </c>
      <c r="DP15" s="425" t="s">
        <v>408</v>
      </c>
      <c r="DQ15" s="425" t="s">
        <v>805</v>
      </c>
      <c r="DR15" s="425" t="s">
        <v>806</v>
      </c>
      <c r="DS15" s="425" t="s">
        <v>807</v>
      </c>
      <c r="DT15" s="426" t="s">
        <v>801</v>
      </c>
      <c r="DU15" s="407" t="s">
        <v>798</v>
      </c>
      <c r="DV15" s="408" t="s">
        <v>808</v>
      </c>
      <c r="DW15" s="425" t="s">
        <v>788</v>
      </c>
      <c r="DX15" s="425" t="s">
        <v>433</v>
      </c>
      <c r="DY15" s="408" t="s">
        <v>797</v>
      </c>
      <c r="DZ15" s="408" t="s">
        <v>417</v>
      </c>
      <c r="EA15" s="408" t="s">
        <v>392</v>
      </c>
      <c r="EB15" s="408" t="s">
        <v>799</v>
      </c>
      <c r="EC15" s="408" t="s">
        <v>394</v>
      </c>
      <c r="ED15" s="408" t="s">
        <v>441</v>
      </c>
      <c r="EE15" s="408" t="s">
        <v>800</v>
      </c>
      <c r="EF15" s="408" t="s">
        <v>429</v>
      </c>
      <c r="EG15" s="408" t="s">
        <v>397</v>
      </c>
      <c r="EH15" s="408" t="s">
        <v>401</v>
      </c>
      <c r="EI15" s="408" t="s">
        <v>801</v>
      </c>
      <c r="EJ15" s="408" t="s">
        <v>802</v>
      </c>
      <c r="EK15" s="408" t="s">
        <v>441</v>
      </c>
      <c r="EL15" s="408" t="s">
        <v>429</v>
      </c>
      <c r="EM15" s="408" t="s">
        <v>425</v>
      </c>
      <c r="EN15" s="408" t="s">
        <v>441</v>
      </c>
      <c r="EO15" s="408" t="s">
        <v>429</v>
      </c>
      <c r="EP15" s="408" t="s">
        <v>425</v>
      </c>
      <c r="EQ15" s="408" t="s">
        <v>441</v>
      </c>
      <c r="ER15" s="408" t="s">
        <v>429</v>
      </c>
      <c r="ES15" s="408" t="s">
        <v>425</v>
      </c>
      <c r="ET15" s="408" t="s">
        <v>441</v>
      </c>
      <c r="EU15" s="408" t="s">
        <v>429</v>
      </c>
      <c r="EV15" s="408" t="s">
        <v>425</v>
      </c>
      <c r="EW15" s="408" t="s">
        <v>404</v>
      </c>
      <c r="EX15" s="408" t="s">
        <v>407</v>
      </c>
      <c r="EY15" s="408" t="s">
        <v>715</v>
      </c>
      <c r="EZ15" s="408" t="s">
        <v>803</v>
      </c>
      <c r="FA15" s="408" t="s">
        <v>804</v>
      </c>
      <c r="FB15" s="408" t="s">
        <v>406</v>
      </c>
      <c r="FC15" s="408" t="s">
        <v>408</v>
      </c>
      <c r="FD15" s="408" t="s">
        <v>805</v>
      </c>
      <c r="FE15" s="408" t="s">
        <v>806</v>
      </c>
      <c r="FF15" s="408" t="s">
        <v>807</v>
      </c>
      <c r="FG15" s="409" t="s">
        <v>801</v>
      </c>
      <c r="FH15" s="407" t="s">
        <v>798</v>
      </c>
      <c r="FI15" s="408" t="s">
        <v>808</v>
      </c>
      <c r="FJ15" s="425" t="s">
        <v>788</v>
      </c>
      <c r="FK15" s="425" t="s">
        <v>433</v>
      </c>
      <c r="FL15" s="408" t="s">
        <v>797</v>
      </c>
      <c r="FM15" s="408" t="s">
        <v>417</v>
      </c>
      <c r="FN15" s="408" t="s">
        <v>392</v>
      </c>
      <c r="FO15" s="408" t="s">
        <v>799</v>
      </c>
      <c r="FP15" s="408" t="s">
        <v>394</v>
      </c>
      <c r="FQ15" s="408" t="s">
        <v>441</v>
      </c>
      <c r="FR15" s="408" t="s">
        <v>800</v>
      </c>
      <c r="FS15" s="408" t="s">
        <v>429</v>
      </c>
      <c r="FT15" s="408" t="s">
        <v>397</v>
      </c>
      <c r="FU15" s="408" t="s">
        <v>401</v>
      </c>
      <c r="FV15" s="408" t="s">
        <v>801</v>
      </c>
      <c r="FW15" s="408" t="s">
        <v>802</v>
      </c>
      <c r="FX15" s="408" t="s">
        <v>441</v>
      </c>
      <c r="FY15" s="408" t="s">
        <v>429</v>
      </c>
      <c r="FZ15" s="408" t="s">
        <v>425</v>
      </c>
      <c r="GA15" s="408" t="s">
        <v>441</v>
      </c>
      <c r="GB15" s="408" t="s">
        <v>429</v>
      </c>
      <c r="GC15" s="408" t="s">
        <v>425</v>
      </c>
      <c r="GD15" s="408" t="s">
        <v>441</v>
      </c>
      <c r="GE15" s="408" t="s">
        <v>429</v>
      </c>
      <c r="GF15" s="408" t="s">
        <v>425</v>
      </c>
      <c r="GG15" s="408" t="s">
        <v>441</v>
      </c>
      <c r="GH15" s="408" t="s">
        <v>429</v>
      </c>
      <c r="GI15" s="408" t="s">
        <v>425</v>
      </c>
      <c r="GJ15" s="408" t="s">
        <v>404</v>
      </c>
      <c r="GK15" s="408" t="s">
        <v>407</v>
      </c>
      <c r="GL15" s="408" t="s">
        <v>715</v>
      </c>
      <c r="GM15" s="408" t="s">
        <v>803</v>
      </c>
      <c r="GN15" s="408" t="s">
        <v>804</v>
      </c>
      <c r="GO15" s="408" t="s">
        <v>406</v>
      </c>
      <c r="GP15" s="408" t="s">
        <v>408</v>
      </c>
      <c r="GQ15" s="408" t="s">
        <v>805</v>
      </c>
      <c r="GR15" s="408" t="s">
        <v>806</v>
      </c>
      <c r="GS15" s="408" t="s">
        <v>807</v>
      </c>
      <c r="GT15" s="409" t="s">
        <v>801</v>
      </c>
      <c r="GU15" s="407" t="s">
        <v>798</v>
      </c>
      <c r="GV15" s="408" t="s">
        <v>808</v>
      </c>
      <c r="GW15" s="425" t="s">
        <v>788</v>
      </c>
      <c r="GX15" s="425" t="s">
        <v>433</v>
      </c>
      <c r="GY15" s="408" t="s">
        <v>797</v>
      </c>
      <c r="GZ15" s="408" t="s">
        <v>417</v>
      </c>
      <c r="HA15" s="408" t="s">
        <v>392</v>
      </c>
      <c r="HB15" s="408" t="s">
        <v>799</v>
      </c>
      <c r="HC15" s="408" t="s">
        <v>394</v>
      </c>
      <c r="HD15" s="408" t="s">
        <v>441</v>
      </c>
      <c r="HE15" s="408" t="s">
        <v>800</v>
      </c>
      <c r="HF15" s="408" t="s">
        <v>429</v>
      </c>
      <c r="HG15" s="408" t="s">
        <v>397</v>
      </c>
      <c r="HH15" s="408" t="s">
        <v>401</v>
      </c>
      <c r="HI15" s="408" t="s">
        <v>801</v>
      </c>
      <c r="HJ15" s="408" t="s">
        <v>802</v>
      </c>
      <c r="HK15" s="408" t="s">
        <v>441</v>
      </c>
      <c r="HL15" s="408" t="s">
        <v>429</v>
      </c>
      <c r="HM15" s="408" t="s">
        <v>425</v>
      </c>
      <c r="HN15" s="408" t="s">
        <v>441</v>
      </c>
      <c r="HO15" s="408" t="s">
        <v>429</v>
      </c>
      <c r="HP15" s="408" t="s">
        <v>425</v>
      </c>
      <c r="HQ15" s="408" t="s">
        <v>441</v>
      </c>
      <c r="HR15" s="408" t="s">
        <v>429</v>
      </c>
      <c r="HS15" s="408" t="s">
        <v>425</v>
      </c>
      <c r="HT15" s="408" t="s">
        <v>441</v>
      </c>
      <c r="HU15" s="408" t="s">
        <v>429</v>
      </c>
      <c r="HV15" s="408" t="s">
        <v>425</v>
      </c>
      <c r="HW15" s="408" t="s">
        <v>404</v>
      </c>
      <c r="HX15" s="408" t="s">
        <v>407</v>
      </c>
      <c r="HY15" s="408" t="s">
        <v>715</v>
      </c>
      <c r="HZ15" s="408" t="s">
        <v>803</v>
      </c>
      <c r="IA15" s="408" t="s">
        <v>804</v>
      </c>
      <c r="IB15" s="408" t="s">
        <v>406</v>
      </c>
      <c r="IC15" s="408" t="s">
        <v>408</v>
      </c>
      <c r="ID15" s="408" t="s">
        <v>805</v>
      </c>
      <c r="IE15" s="408" t="s">
        <v>806</v>
      </c>
      <c r="IF15" s="408" t="s">
        <v>807</v>
      </c>
      <c r="IG15" s="409" t="s">
        <v>801</v>
      </c>
      <c r="IH15" s="407" t="s">
        <v>798</v>
      </c>
      <c r="II15" s="408" t="s">
        <v>808</v>
      </c>
      <c r="IJ15" s="425" t="s">
        <v>788</v>
      </c>
      <c r="IK15" s="425" t="s">
        <v>433</v>
      </c>
      <c r="IL15" s="408" t="s">
        <v>797</v>
      </c>
      <c r="IM15" s="408" t="s">
        <v>417</v>
      </c>
      <c r="IN15" s="408" t="s">
        <v>392</v>
      </c>
      <c r="IO15" s="408" t="s">
        <v>799</v>
      </c>
      <c r="IP15" s="408" t="s">
        <v>394</v>
      </c>
      <c r="IQ15" s="408" t="s">
        <v>441</v>
      </c>
      <c r="IR15" s="408" t="s">
        <v>800</v>
      </c>
      <c r="IS15" s="408" t="s">
        <v>429</v>
      </c>
      <c r="IT15" s="408" t="s">
        <v>397</v>
      </c>
      <c r="IU15" s="408" t="s">
        <v>401</v>
      </c>
      <c r="IV15" s="408" t="s">
        <v>801</v>
      </c>
      <c r="IW15" s="408" t="s">
        <v>802</v>
      </c>
      <c r="IX15" s="408" t="s">
        <v>441</v>
      </c>
      <c r="IY15" s="408" t="s">
        <v>429</v>
      </c>
      <c r="IZ15" s="408" t="s">
        <v>425</v>
      </c>
      <c r="JA15" s="408" t="s">
        <v>441</v>
      </c>
      <c r="JB15" s="408" t="s">
        <v>429</v>
      </c>
      <c r="JC15" s="408" t="s">
        <v>425</v>
      </c>
      <c r="JD15" s="408" t="s">
        <v>441</v>
      </c>
      <c r="JE15" s="408" t="s">
        <v>429</v>
      </c>
      <c r="JF15" s="408" t="s">
        <v>425</v>
      </c>
      <c r="JG15" s="408" t="s">
        <v>441</v>
      </c>
      <c r="JH15" s="408" t="s">
        <v>429</v>
      </c>
      <c r="JI15" s="408" t="s">
        <v>425</v>
      </c>
      <c r="JJ15" s="408" t="s">
        <v>404</v>
      </c>
      <c r="JK15" s="408" t="s">
        <v>407</v>
      </c>
      <c r="JL15" s="408" t="s">
        <v>715</v>
      </c>
      <c r="JM15" s="408" t="s">
        <v>803</v>
      </c>
      <c r="JN15" s="408" t="s">
        <v>804</v>
      </c>
      <c r="JO15" s="408" t="s">
        <v>406</v>
      </c>
      <c r="JP15" s="408" t="s">
        <v>408</v>
      </c>
      <c r="JQ15" s="408" t="s">
        <v>805</v>
      </c>
      <c r="JR15" s="408" t="s">
        <v>806</v>
      </c>
      <c r="JS15" s="408" t="s">
        <v>807</v>
      </c>
      <c r="JT15" s="409" t="s">
        <v>801</v>
      </c>
      <c r="JU15" s="407" t="s">
        <v>798</v>
      </c>
      <c r="JV15" s="408" t="s">
        <v>808</v>
      </c>
      <c r="JW15" s="425" t="s">
        <v>788</v>
      </c>
      <c r="JX15" s="425" t="s">
        <v>433</v>
      </c>
      <c r="JY15" s="408" t="s">
        <v>797</v>
      </c>
      <c r="JZ15" s="408" t="s">
        <v>417</v>
      </c>
      <c r="KA15" s="408" t="s">
        <v>392</v>
      </c>
      <c r="KB15" s="408" t="s">
        <v>799</v>
      </c>
      <c r="KC15" s="408" t="s">
        <v>394</v>
      </c>
      <c r="KD15" s="408" t="s">
        <v>441</v>
      </c>
      <c r="KE15" s="408" t="s">
        <v>800</v>
      </c>
      <c r="KF15" s="408" t="s">
        <v>429</v>
      </c>
      <c r="KG15" s="408" t="s">
        <v>397</v>
      </c>
      <c r="KH15" s="408" t="s">
        <v>401</v>
      </c>
      <c r="KI15" s="408" t="s">
        <v>801</v>
      </c>
      <c r="KJ15" s="408" t="s">
        <v>802</v>
      </c>
      <c r="KK15" s="408" t="s">
        <v>441</v>
      </c>
      <c r="KL15" s="408" t="s">
        <v>429</v>
      </c>
      <c r="KM15" s="408" t="s">
        <v>425</v>
      </c>
      <c r="KN15" s="408" t="s">
        <v>441</v>
      </c>
      <c r="KO15" s="408" t="s">
        <v>429</v>
      </c>
      <c r="KP15" s="408" t="s">
        <v>425</v>
      </c>
      <c r="KQ15" s="408" t="s">
        <v>441</v>
      </c>
      <c r="KR15" s="408" t="s">
        <v>429</v>
      </c>
      <c r="KS15" s="408" t="s">
        <v>425</v>
      </c>
      <c r="KT15" s="408" t="s">
        <v>441</v>
      </c>
      <c r="KU15" s="408" t="s">
        <v>429</v>
      </c>
      <c r="KV15" s="408" t="s">
        <v>425</v>
      </c>
      <c r="KW15" s="408" t="s">
        <v>404</v>
      </c>
      <c r="KX15" s="408" t="s">
        <v>407</v>
      </c>
      <c r="KY15" s="408" t="s">
        <v>715</v>
      </c>
      <c r="KZ15" s="408" t="s">
        <v>803</v>
      </c>
      <c r="LA15" s="408" t="s">
        <v>804</v>
      </c>
      <c r="LB15" s="408" t="s">
        <v>406</v>
      </c>
      <c r="LC15" s="408" t="s">
        <v>408</v>
      </c>
      <c r="LD15" s="408" t="s">
        <v>805</v>
      </c>
      <c r="LE15" s="408" t="s">
        <v>806</v>
      </c>
      <c r="LF15" s="408" t="s">
        <v>807</v>
      </c>
      <c r="LG15" s="409" t="s">
        <v>801</v>
      </c>
      <c r="LH15" s="407" t="s">
        <v>798</v>
      </c>
      <c r="LI15" s="408" t="s">
        <v>808</v>
      </c>
      <c r="LJ15" s="425" t="s">
        <v>788</v>
      </c>
      <c r="LK15" s="425" t="s">
        <v>433</v>
      </c>
      <c r="LL15" s="408" t="s">
        <v>797</v>
      </c>
      <c r="LM15" s="408" t="s">
        <v>417</v>
      </c>
      <c r="LN15" s="408" t="s">
        <v>392</v>
      </c>
      <c r="LO15" s="408" t="s">
        <v>799</v>
      </c>
      <c r="LP15" s="408" t="s">
        <v>394</v>
      </c>
      <c r="LQ15" s="408" t="s">
        <v>441</v>
      </c>
      <c r="LR15" s="408" t="s">
        <v>800</v>
      </c>
      <c r="LS15" s="408" t="s">
        <v>429</v>
      </c>
      <c r="LT15" s="408" t="s">
        <v>397</v>
      </c>
      <c r="LU15" s="408" t="s">
        <v>401</v>
      </c>
      <c r="LV15" s="408" t="s">
        <v>801</v>
      </c>
      <c r="LW15" s="408" t="s">
        <v>802</v>
      </c>
      <c r="LX15" s="408" t="s">
        <v>441</v>
      </c>
      <c r="LY15" s="408" t="s">
        <v>429</v>
      </c>
      <c r="LZ15" s="408" t="s">
        <v>425</v>
      </c>
      <c r="MA15" s="408" t="s">
        <v>441</v>
      </c>
      <c r="MB15" s="408" t="s">
        <v>429</v>
      </c>
      <c r="MC15" s="408" t="s">
        <v>425</v>
      </c>
      <c r="MD15" s="408" t="s">
        <v>441</v>
      </c>
      <c r="ME15" s="408" t="s">
        <v>429</v>
      </c>
      <c r="MF15" s="408" t="s">
        <v>425</v>
      </c>
      <c r="MG15" s="408" t="s">
        <v>441</v>
      </c>
      <c r="MH15" s="408" t="s">
        <v>429</v>
      </c>
      <c r="MI15" s="408" t="s">
        <v>425</v>
      </c>
      <c r="MJ15" s="408" t="s">
        <v>404</v>
      </c>
      <c r="MK15" s="408" t="s">
        <v>407</v>
      </c>
      <c r="ML15" s="408" t="s">
        <v>715</v>
      </c>
      <c r="MM15" s="408" t="s">
        <v>803</v>
      </c>
      <c r="MN15" s="408" t="s">
        <v>804</v>
      </c>
      <c r="MO15" s="408" t="s">
        <v>406</v>
      </c>
      <c r="MP15" s="408" t="s">
        <v>408</v>
      </c>
      <c r="MQ15" s="408" t="s">
        <v>805</v>
      </c>
      <c r="MR15" s="408" t="s">
        <v>806</v>
      </c>
      <c r="MS15" s="408" t="s">
        <v>807</v>
      </c>
      <c r="MT15" s="409" t="s">
        <v>801</v>
      </c>
      <c r="MU15" s="407" t="s">
        <v>798</v>
      </c>
      <c r="MV15" s="408" t="s">
        <v>808</v>
      </c>
      <c r="MW15" s="425" t="s">
        <v>788</v>
      </c>
      <c r="MX15" s="425" t="s">
        <v>433</v>
      </c>
      <c r="MY15" s="408" t="s">
        <v>797</v>
      </c>
      <c r="MZ15" s="408" t="s">
        <v>417</v>
      </c>
      <c r="NA15" s="408" t="s">
        <v>392</v>
      </c>
      <c r="NB15" s="408" t="s">
        <v>799</v>
      </c>
      <c r="NC15" s="408" t="s">
        <v>394</v>
      </c>
      <c r="ND15" s="408" t="s">
        <v>441</v>
      </c>
      <c r="NE15" s="408" t="s">
        <v>800</v>
      </c>
      <c r="NF15" s="408" t="s">
        <v>429</v>
      </c>
      <c r="NG15" s="408" t="s">
        <v>397</v>
      </c>
      <c r="NH15" s="408" t="s">
        <v>401</v>
      </c>
      <c r="NI15" s="408" t="s">
        <v>801</v>
      </c>
      <c r="NJ15" s="408" t="s">
        <v>802</v>
      </c>
      <c r="NK15" s="408" t="s">
        <v>441</v>
      </c>
      <c r="NL15" s="408" t="s">
        <v>429</v>
      </c>
      <c r="NM15" s="408" t="s">
        <v>425</v>
      </c>
      <c r="NN15" s="408" t="s">
        <v>441</v>
      </c>
      <c r="NO15" s="408" t="s">
        <v>429</v>
      </c>
      <c r="NP15" s="408" t="s">
        <v>425</v>
      </c>
      <c r="NQ15" s="408" t="s">
        <v>441</v>
      </c>
      <c r="NR15" s="408" t="s">
        <v>429</v>
      </c>
      <c r="NS15" s="408" t="s">
        <v>425</v>
      </c>
      <c r="NT15" s="408" t="s">
        <v>441</v>
      </c>
      <c r="NU15" s="408" t="s">
        <v>429</v>
      </c>
      <c r="NV15" s="408" t="s">
        <v>425</v>
      </c>
      <c r="NW15" s="408" t="s">
        <v>404</v>
      </c>
      <c r="NX15" s="408" t="s">
        <v>407</v>
      </c>
      <c r="NY15" s="408" t="s">
        <v>715</v>
      </c>
      <c r="NZ15" s="408" t="s">
        <v>803</v>
      </c>
      <c r="OA15" s="408" t="s">
        <v>804</v>
      </c>
      <c r="OB15" s="408" t="s">
        <v>406</v>
      </c>
      <c r="OC15" s="408" t="s">
        <v>408</v>
      </c>
      <c r="OD15" s="408" t="s">
        <v>805</v>
      </c>
      <c r="OE15" s="408" t="s">
        <v>806</v>
      </c>
      <c r="OF15" s="408" t="s">
        <v>807</v>
      </c>
      <c r="OG15" s="409" t="s">
        <v>801</v>
      </c>
      <c r="OH15" s="407" t="s">
        <v>798</v>
      </c>
      <c r="OI15" s="408" t="s">
        <v>808</v>
      </c>
      <c r="OJ15" s="425" t="s">
        <v>788</v>
      </c>
      <c r="OK15" s="425" t="s">
        <v>433</v>
      </c>
      <c r="OL15" s="408" t="s">
        <v>797</v>
      </c>
      <c r="OM15" s="408" t="s">
        <v>417</v>
      </c>
      <c r="ON15" s="408" t="s">
        <v>392</v>
      </c>
      <c r="OO15" s="408" t="s">
        <v>799</v>
      </c>
      <c r="OP15" s="408" t="s">
        <v>394</v>
      </c>
      <c r="OQ15" s="408" t="s">
        <v>441</v>
      </c>
      <c r="OR15" s="408" t="s">
        <v>800</v>
      </c>
      <c r="OS15" s="408" t="s">
        <v>429</v>
      </c>
      <c r="OT15" s="408" t="s">
        <v>397</v>
      </c>
      <c r="OU15" s="408" t="s">
        <v>401</v>
      </c>
      <c r="OV15" s="408" t="s">
        <v>801</v>
      </c>
      <c r="OW15" s="408" t="s">
        <v>802</v>
      </c>
      <c r="OX15" s="408" t="s">
        <v>441</v>
      </c>
      <c r="OY15" s="408" t="s">
        <v>429</v>
      </c>
      <c r="OZ15" s="408" t="s">
        <v>425</v>
      </c>
      <c r="PA15" s="408" t="s">
        <v>441</v>
      </c>
      <c r="PB15" s="408" t="s">
        <v>429</v>
      </c>
      <c r="PC15" s="408" t="s">
        <v>425</v>
      </c>
      <c r="PD15" s="408" t="s">
        <v>441</v>
      </c>
      <c r="PE15" s="408" t="s">
        <v>429</v>
      </c>
      <c r="PF15" s="408" t="s">
        <v>425</v>
      </c>
      <c r="PG15" s="408" t="s">
        <v>441</v>
      </c>
      <c r="PH15" s="408" t="s">
        <v>429</v>
      </c>
      <c r="PI15" s="408" t="s">
        <v>425</v>
      </c>
      <c r="PJ15" s="408" t="s">
        <v>404</v>
      </c>
      <c r="PK15" s="408" t="s">
        <v>407</v>
      </c>
      <c r="PL15" s="408" t="s">
        <v>715</v>
      </c>
      <c r="PM15" s="408" t="s">
        <v>803</v>
      </c>
      <c r="PN15" s="408" t="s">
        <v>804</v>
      </c>
      <c r="PO15" s="408" t="s">
        <v>406</v>
      </c>
      <c r="PP15" s="408" t="s">
        <v>408</v>
      </c>
      <c r="PQ15" s="408" t="s">
        <v>805</v>
      </c>
      <c r="PR15" s="408" t="s">
        <v>806</v>
      </c>
      <c r="PS15" s="408" t="s">
        <v>807</v>
      </c>
      <c r="PT15" s="409" t="s">
        <v>801</v>
      </c>
    </row>
    <row r="16" spans="2:436" s="412" customFormat="1" ht="22" customHeight="1" thickBot="1">
      <c r="B16" s="410" t="str">
        <f>IF('情報入力シート①（全体）'!$E$15="","",'情報入力シート①（全体）'!$E$15)</f>
        <v/>
      </c>
      <c r="C16" s="411" t="str">
        <f>IF('情報入力シート①（全体）'!$E$22="","",'情報入力シート①（全体）'!$E$22)</f>
        <v/>
      </c>
      <c r="D16" s="413" t="str">
        <f>IF('情報入力シート①（全体）'!$E$10="","",'情報入力シート①（全体）'!$E$10)</f>
        <v/>
      </c>
      <c r="E16" s="414" t="str">
        <f>IF('情報入力シート①（全体）'!$E$56="","",'情報入力シート①（全体）'!$E$56)</f>
        <v/>
      </c>
      <c r="F16" s="411" t="str">
        <f>IF('情報入力シート①（全体）'!$E$9="","",'情報入力シート①（全体）'!$E$9)</f>
        <v/>
      </c>
      <c r="G16" s="435" t="str">
        <f>IF(実績報告入力シート!$H$12="","",実績報告入力シート!$H$12)</f>
        <v/>
      </c>
      <c r="H16" s="436" t="str">
        <f>IF('情報入力シート①（全体）'!$E$11="","",'情報入力シート①（全体）'!$E$11)</f>
        <v/>
      </c>
      <c r="I16" s="431" t="str">
        <f>IF(実績報告入力シート!$H$13="","",実績報告入力シート!$H$13)</f>
        <v/>
      </c>
      <c r="J16" s="432">
        <f>IF(実績報告入力シート!$H$19="","",実績報告入力シート!$H$19)</f>
        <v>0</v>
      </c>
      <c r="K16" s="432" t="e">
        <f>IF(実績報告入力シート!$H$22="","",実績報告入力シート!$H$22)</f>
        <v>#VALUE!</v>
      </c>
      <c r="L16" s="432">
        <f>IF(実績報告入力シート!$H$15="","",実績報告入力シート!$H$15)</f>
        <v>0</v>
      </c>
      <c r="M16" s="432">
        <f>IF(実績報告入力シート!$H$16="","",実績報告入力シート!$H$16)</f>
        <v>0</v>
      </c>
      <c r="N16" s="432">
        <f>IF(実績報告入力シート!$H$17="","",実績報告入力シート!$H$17)</f>
        <v>0</v>
      </c>
      <c r="O16" s="432">
        <f>IF(実績報告入力シート!$H$18="","",実績報告入力シート!$H$18)</f>
        <v>0</v>
      </c>
      <c r="P16" s="419">
        <f>'情報入力シート①（全体）'!$E$13</f>
        <v>0</v>
      </c>
      <c r="Q16" s="411">
        <f>'情報入力シート①（全体）'!$E$17</f>
        <v>0</v>
      </c>
      <c r="R16" s="411">
        <f>'情報入力シート①（全体）'!$E$18</f>
        <v>0</v>
      </c>
      <c r="S16" s="411">
        <f>'情報入力シート①（全体）'!$E$15</f>
        <v>0</v>
      </c>
      <c r="T16" s="411" t="str">
        <f>IF('情報入力シート①（全体）'!$E$19="","",'情報入力シート①（全体）'!$E$19)</f>
        <v/>
      </c>
      <c r="U16" s="411" t="str">
        <f>IF('情報入力シート①（全体）'!$E$21="","",'情報入力シート①（全体）'!$E$21)</f>
        <v/>
      </c>
      <c r="V16" s="411" t="str">
        <f>IF('情報入力シート①（全体）'!$E$27="","",'情報入力シート①（全体）'!$E$27)</f>
        <v/>
      </c>
      <c r="W16" s="411" t="str">
        <f>IF('情報入力シート①（全体）'!$E$28="","",'情報入力シート①（全体）'!$E$28)</f>
        <v/>
      </c>
      <c r="X16" s="411" t="str">
        <f>IF('情報入力シート①（全体）'!$E$29="","",'情報入力シート①（全体）'!$E$29)</f>
        <v/>
      </c>
      <c r="Y16" s="411" t="str">
        <f>IF('情報入力シート①（全体）'!$E$31="","",'情報入力シート①（全体）'!$E$31)</f>
        <v/>
      </c>
      <c r="Z16" s="411" t="str">
        <f>IF('情報入力シート①（全体）'!$E$32="","",'情報入力シート①（全体）'!$E$32)</f>
        <v/>
      </c>
      <c r="AA16" s="411" t="str">
        <f>IF('情報入力シート①（全体）'!$E$33="","",'情報入力シート①（全体）'!$E$33)</f>
        <v/>
      </c>
      <c r="AB16" s="411" t="str">
        <f>IF('情報入力シート①（全体）'!$E$37="","",'情報入力シート①（全体）'!$E$37)</f>
        <v/>
      </c>
      <c r="AC16" s="411" t="str">
        <f>IF('情報入力シート①（全体）'!$E$38="","",'情報入力シート①（全体）'!$E$38)</f>
        <v/>
      </c>
      <c r="AD16" s="411" t="str">
        <f>IF('情報入力シート①（全体）'!$E$35="","",'情報入力シート①（全体）'!$E$35)</f>
        <v/>
      </c>
      <c r="AE16" s="411" t="str">
        <f>IF('情報入力シート①（全体）'!$E$39="","",'情報入力シート①（全体）'!$E$39)</f>
        <v/>
      </c>
      <c r="AF16" s="411" t="str">
        <f>IF('情報入力シート①（全体）'!$E$41="","",'情報入力シート①（全体）'!$E$41)</f>
        <v/>
      </c>
      <c r="AG16" s="411" t="str">
        <f>IF('情報入力シート①（全体）'!$E$42="","",'情報入力シート①（全体）'!$E$42)</f>
        <v/>
      </c>
      <c r="AH16" s="411" t="str">
        <f>IF('情報入力シート①（全体）'!$E$43="","",'情報入力シート①（全体）'!$E$43)</f>
        <v/>
      </c>
      <c r="AI16" s="411" t="str">
        <f>IF('情報入力シート①（全体）'!$E$44="","",'情報入力シート①（全体）'!$E$44)</f>
        <v/>
      </c>
      <c r="AJ16" s="411" t="str">
        <f>IF('情報入力シート①（全体）'!$E$46="","",'情報入力シート①（全体）'!$E$46)</f>
        <v/>
      </c>
      <c r="AK16" s="411" t="str">
        <f>IF('情報入力シート①（全体）'!$E$47="","",'情報入力シート①（全体）'!$E$47)</f>
        <v/>
      </c>
      <c r="AL16" s="420" t="str">
        <f>IF('情報入力シート①（全体）'!$E$48="","",'情報入力シート①（全体）'!$E$48)</f>
        <v/>
      </c>
      <c r="AM16" s="441">
        <f>'情報入力シート①（全体）'!$E$50</f>
        <v>0</v>
      </c>
      <c r="AN16" s="438" t="str">
        <f>IF('第1号様式_交付申請（1・2）'!$K$37="","",'第1号様式_交付申請（1・2）'!$K$37)</f>
        <v/>
      </c>
      <c r="AO16" s="411" t="str">
        <f>IF('第1号様式_交付申請（1・2）'!$Q$37="","",'第1号様式_交付申請（1・2）'!$Q$37)</f>
        <v/>
      </c>
      <c r="AP16" s="411" t="str">
        <f>IF('第1号様式_交付申請（1・2）'!$J$36="","",'第1号様式_交付申請（1・2）'!$J$36)</f>
        <v/>
      </c>
      <c r="AQ16" s="411" t="str">
        <f>IF('第1号様式_交付申請（1・2）'!$J$38="","",'第1号様式_交付申請（1・2）'!$J$38)</f>
        <v/>
      </c>
      <c r="AR16" s="411" t="str">
        <f>IF('第1号様式_交付申請（1・2）'!$J$39="","",'第1号様式_交付申請（1・2）'!$J$39)</f>
        <v/>
      </c>
      <c r="AS16" s="411" t="str">
        <f>IF('第1号様式_交付申請（1・2）'!$J$40="","",'第1号様式_交付申請（1・2）'!$J$40)</f>
        <v/>
      </c>
      <c r="AT16" s="420" t="str">
        <f>IF('第1号様式_交付申請（1・2）'!$J$41="","",'第1号様式_交付申請（1・2）'!$J$41)</f>
        <v/>
      </c>
      <c r="AU16" s="421" t="str">
        <f>IF('情報入力シート② (経費他)'!$E$11="","",'情報入力シート② (経費他)'!$E$11)</f>
        <v/>
      </c>
      <c r="AV16" s="422" t="str">
        <f>IF('情報入力シート② (経費他)'!$E$13="","",'情報入力シート② (経費他)'!$E$13)</f>
        <v/>
      </c>
      <c r="AW16" s="434" t="str">
        <f>IF('情報入力シート② (経費他)'!$E$14="","",'情報入力シート② (経費他)'!$E$14)</f>
        <v/>
      </c>
      <c r="AX16" s="433" t="str">
        <f>IF(実績報告入力シート!$E$33="","",実績報告入力シート!$E$33)</f>
        <v/>
      </c>
      <c r="AY16" s="432">
        <f>IF(実績報告入力シート!$H$36="","",実績報告入力シート!$H$36)</f>
        <v>0</v>
      </c>
      <c r="AZ16" s="432" t="str">
        <f>IF(実績報告入力シート!$I$34="","",実績報告入力シート!$I$34)</f>
        <v/>
      </c>
      <c r="BA16" s="432" t="str">
        <f>IF(実績報告入力シート!$N$34="","",実績報告入力シート!$N$34)</f>
        <v/>
      </c>
      <c r="BB16" s="432" t="str">
        <f>IF(実績報告入力シート!$I$35="","",実績報告入力シート!$I$35)</f>
        <v/>
      </c>
      <c r="BC16" s="432" t="str">
        <f>IF(実績報告入力シート!$N$35="","",実績報告入力シート!$N$35)</f>
        <v/>
      </c>
      <c r="BD16" s="422" t="str">
        <f>IF('情報入力シート② (経費他)'!$E$21="","",'情報入力シート② (経費他)'!$E$21)</f>
        <v/>
      </c>
      <c r="BE16" s="422" t="str">
        <f>IF('情報入力シート② (経費他)'!$E$22="","",'情報入力シート② (経費他)'!$E$22)</f>
        <v/>
      </c>
      <c r="BF16" s="422" t="str">
        <f>IF('情報入力シート② (経費他)'!$E$23="","",'情報入力シート② (経費他)'!$E$23)</f>
        <v/>
      </c>
      <c r="BG16" s="422" t="str">
        <f>IF('情報入力シート② (経費他)'!$E$24="","",'情報入力シート② (経費他)'!$E$24)</f>
        <v/>
      </c>
      <c r="BH16" s="423" t="str">
        <f>IF('情報入力シート② (経費他)'!$E$25="","",'情報入力シート② (経費他)'!$E$25)</f>
        <v/>
      </c>
      <c r="BI16" s="422" t="str">
        <f>IF('情報入力シート② (経費他)'!$L$25="","",'情報入力シート② (経費他)'!$L$25)</f>
        <v/>
      </c>
      <c r="BJ16" s="422" t="str">
        <f>IF('情報入力シート② (経費他)'!$E$27="","",'情報入力シート② (経費他)'!$E$27)</f>
        <v/>
      </c>
      <c r="BK16" s="422" t="str">
        <f>IF('情報入力シート② (経費他)'!$F$29="","",'情報入力シート② (経費他)'!$F$29)</f>
        <v/>
      </c>
      <c r="BL16" s="422" t="str">
        <f>IF('情報入力シート② (経費他)'!$I$29="","",'情報入力シート② (経費他)'!$I$29)</f>
        <v/>
      </c>
      <c r="BM16" s="423" t="str">
        <f>IF('情報入力シート② (経費他)'!$L$29="","",'情報入力シート② (経費他)'!$L$29)</f>
        <v/>
      </c>
      <c r="BN16" s="422" t="str">
        <f>IF('情報入力シート② (経費他)'!$F$30="","",'情報入力シート② (経費他)'!$F$30)</f>
        <v/>
      </c>
      <c r="BO16" s="422" t="str">
        <f>IF('情報入力シート② (経費他)'!$I$30="","",'情報入力シート② (経費他)'!$I$30)</f>
        <v/>
      </c>
      <c r="BP16" s="423" t="str">
        <f>IF('情報入力シート② (経費他)'!$L$30="","",'情報入力シート② (経費他)'!$L$30)</f>
        <v/>
      </c>
      <c r="BQ16" s="422" t="str">
        <f>IF('情報入力シート② (経費他)'!$F$31="","",'情報入力シート② (経費他)'!$F$31)</f>
        <v/>
      </c>
      <c r="BR16" s="422" t="str">
        <f>IF('情報入力シート② (経費他)'!$I$31="","",'情報入力シート② (経費他)'!$I$31)</f>
        <v/>
      </c>
      <c r="BS16" s="423" t="str">
        <f>IF('情報入力シート② (経費他)'!$L$31="","",'情報入力シート② (経費他)'!$L$31)</f>
        <v/>
      </c>
      <c r="BT16" s="422" t="str">
        <f>IF('情報入力シート② (経費他)'!$F$32="","",'情報入力シート② (経費他)'!$F$32)</f>
        <v/>
      </c>
      <c r="BU16" s="422" t="str">
        <f>IF('情報入力シート② (経費他)'!$I$32="","",'情報入力シート② (経費他)'!$I$32)</f>
        <v/>
      </c>
      <c r="BV16" s="423" t="str">
        <f>IF('情報入力シート② (経費他)'!$L$32="","",'情報入力シート② (経費他)'!$L$32)</f>
        <v/>
      </c>
      <c r="BW16" s="422" t="str">
        <f>IF('情報入力シート② (経費他)'!$E$33="□","",1)</f>
        <v/>
      </c>
      <c r="BX16" s="422" t="str">
        <f>IF('情報入力シート② (経費他)'!$H$33="□","",1)</f>
        <v/>
      </c>
      <c r="BY16" s="422" t="str">
        <f>IF('情報入力シート② (経費他)'!$K$33="□","",1)</f>
        <v/>
      </c>
      <c r="BZ16" s="422" t="str">
        <f>IF('情報入力シート② (経費他)'!$E$34="□","",1)</f>
        <v/>
      </c>
      <c r="CA16" s="422" t="str">
        <f>IF('情報入力シート② (経費他)'!$H$34="□","",1)</f>
        <v/>
      </c>
      <c r="CB16" s="422" t="str">
        <f>IF('情報入力シート② (経費他)'!$K$34="□","",1)</f>
        <v/>
      </c>
      <c r="CC16" s="422" t="str">
        <f>IF('情報入力シート② (経費他)'!$E$35="□","",1)</f>
        <v/>
      </c>
      <c r="CD16" s="432" t="str">
        <f>IF(実績報告入力シート!$H$37="","",実績報告入力シート!$H$37)</f>
        <v/>
      </c>
      <c r="CE16" s="432" t="str">
        <f>IF(実績報告入力シート!$H$38="","",実績報告入力シート!$H$38)</f>
        <v/>
      </c>
      <c r="CF16" s="432" t="str">
        <f>IF(実績報告入力シート!$H$39="","",実績報告入力シート!$H$39)</f>
        <v/>
      </c>
      <c r="CG16" s="432" t="str">
        <f>IF(実績報告入力シート!$O$39="","",実績報告入力シート!$O$39)</f>
        <v/>
      </c>
      <c r="CH16" s="421" t="str">
        <f>IF('情報入力シート② (経費他)'!$E$43="","",'情報入力シート② (経費他)'!$E$43)</f>
        <v/>
      </c>
      <c r="CI16" s="422" t="str">
        <f>IF('情報入力シート② (経費他)'!$E$45="","",'情報入力シート② (経費他)'!$E$45)</f>
        <v/>
      </c>
      <c r="CJ16" s="443" t="str">
        <f>IF('情報入力シート② (経費他)'!$E$46="","",'情報入力シート② (経費他)'!$E$46)</f>
        <v/>
      </c>
      <c r="CK16" s="433" t="str">
        <f>IF(実績報告入力シート!$E$41="","",実績報告入力シート!$E$41)</f>
        <v/>
      </c>
      <c r="CL16" s="432">
        <f>IF(実績報告入力シート!$H$44="","",実績報告入力シート!$H$44)</f>
        <v>0</v>
      </c>
      <c r="CM16" s="432" t="str">
        <f>IF(実績報告入力シート!$I$42="","",実績報告入力シート!$I$42)</f>
        <v/>
      </c>
      <c r="CN16" s="432" t="str">
        <f>IF(実績報告入力シート!$N$42="","",実績報告入力シート!$N$42)</f>
        <v/>
      </c>
      <c r="CO16" s="432" t="str">
        <f>IF(実績報告入力シート!$I$43="","",実績報告入力シート!$I$43)</f>
        <v/>
      </c>
      <c r="CP16" s="432" t="str">
        <f>IF(実績報告入力シート!$N$43="","",実績報告入力シート!$N$43)</f>
        <v/>
      </c>
      <c r="CQ16" s="422" t="str">
        <f>IF('情報入力シート② (経費他)'!$E$53="","",'情報入力シート② (経費他)'!$E$53)</f>
        <v/>
      </c>
      <c r="CR16" s="422" t="str">
        <f>IF('情報入力シート② (経費他)'!$E$54="","",'情報入力シート② (経費他)'!$E$54)</f>
        <v/>
      </c>
      <c r="CS16" s="422" t="str">
        <f>IF('情報入力シート② (経費他)'!$E$55="","",'情報入力シート② (経費他)'!$E$55)</f>
        <v/>
      </c>
      <c r="CT16" s="422" t="str">
        <f>IF('情報入力シート② (経費他)'!$E$56="","",'情報入力シート② (経費他)'!$E$56)</f>
        <v/>
      </c>
      <c r="CU16" s="423" t="str">
        <f>IF('情報入力シート② (経費他)'!$E$57="","",'情報入力シート② (経費他)'!$E$57)</f>
        <v/>
      </c>
      <c r="CV16" s="422" t="str">
        <f>IF('情報入力シート② (経費他)'!$L$57="","",'情報入力シート② (経費他)'!$L$57)</f>
        <v/>
      </c>
      <c r="CW16" s="422" t="str">
        <f>IF('情報入力シート② (経費他)'!$E$59="","",'情報入力シート② (経費他)'!$E$59)</f>
        <v/>
      </c>
      <c r="CX16" s="422" t="str">
        <f>IF('情報入力シート② (経費他)'!$F$61="","",'情報入力シート② (経費他)'!$F$61)</f>
        <v/>
      </c>
      <c r="CY16" s="422" t="str">
        <f>IF('情報入力シート② (経費他)'!$I$61="","",'情報入力シート② (経費他)'!$I$61)</f>
        <v/>
      </c>
      <c r="CZ16" s="423" t="str">
        <f>IF('情報入力シート② (経費他)'!$L$61="","",'情報入力シート② (経費他)'!$L$61)</f>
        <v/>
      </c>
      <c r="DA16" s="422" t="str">
        <f>IF('情報入力シート② (経費他)'!$F$62="","",'情報入力シート② (経費他)'!$F$62)</f>
        <v/>
      </c>
      <c r="DB16" s="422" t="str">
        <f>IF('情報入力シート② (経費他)'!$I$62="","",'情報入力シート② (経費他)'!$I$62)</f>
        <v/>
      </c>
      <c r="DC16" s="423" t="str">
        <f>IF('情報入力シート② (経費他)'!$L$62="","",'情報入力シート② (経費他)'!$L$62)</f>
        <v/>
      </c>
      <c r="DD16" s="422" t="str">
        <f>IF('情報入力シート② (経費他)'!$F$63="","",'情報入力シート② (経費他)'!$F$63)</f>
        <v/>
      </c>
      <c r="DE16" s="422" t="str">
        <f>IF('情報入力シート② (経費他)'!$I$63="","",'情報入力シート② (経費他)'!$I$63)</f>
        <v/>
      </c>
      <c r="DF16" s="423" t="str">
        <f>IF('情報入力シート② (経費他)'!$L$63="","",'情報入力シート② (経費他)'!$L$63)</f>
        <v/>
      </c>
      <c r="DG16" s="422" t="str">
        <f>IF('情報入力シート② (経費他)'!$F$64="","",'情報入力シート② (経費他)'!$F$64)</f>
        <v/>
      </c>
      <c r="DH16" s="422" t="str">
        <f>IF('情報入力シート② (経費他)'!$I$64="","",'情報入力シート② (経費他)'!$I$64)</f>
        <v/>
      </c>
      <c r="DI16" s="423" t="str">
        <f>IF('情報入力シート② (経費他)'!$L$64="","",'情報入力シート② (経費他)'!$L$64)</f>
        <v/>
      </c>
      <c r="DJ16" s="422" t="str">
        <f>IF('情報入力シート② (経費他)'!$E$65="□","",1)</f>
        <v/>
      </c>
      <c r="DK16" s="422" t="str">
        <f>IF('情報入力シート② (経費他)'!$H$65="□","",1)</f>
        <v/>
      </c>
      <c r="DL16" s="422" t="str">
        <f>IF('情報入力シート② (経費他)'!$K$65="□","",1)</f>
        <v/>
      </c>
      <c r="DM16" s="422" t="str">
        <f>IF('情報入力シート② (経費他)'!$E$66="□","",1)</f>
        <v/>
      </c>
      <c r="DN16" s="422" t="str">
        <f>IF('情報入力シート② (経費他)'!$H$66="□","",1)</f>
        <v/>
      </c>
      <c r="DO16" s="422" t="str">
        <f>IF('情報入力シート② (経費他)'!$K$66="□","",1)</f>
        <v/>
      </c>
      <c r="DP16" s="422" t="str">
        <f>IF('情報入力シート② (経費他)'!$E$67="□","",1)</f>
        <v/>
      </c>
      <c r="DQ16" s="432" t="str">
        <f>IF(実績報告入力シート!$H$45="","",実績報告入力シート!$H$45)</f>
        <v/>
      </c>
      <c r="DR16" s="432" t="str">
        <f>IF(実績報告入力シート!$H$46="","",実績報告入力シート!$H$46)</f>
        <v/>
      </c>
      <c r="DS16" s="432" t="str">
        <f>IF(実績報告入力シート!$H$47="","",実績報告入力シート!$H$47)</f>
        <v/>
      </c>
      <c r="DT16" s="432" t="str">
        <f>IF(実績報告入力シート!$O$47="","",実績報告入力シート!$O$47)</f>
        <v/>
      </c>
      <c r="DU16" s="421" t="str">
        <f>IF('情報入力シート② (経費他)'!$E$75="","",'情報入力シート② (経費他)'!$E$75)</f>
        <v/>
      </c>
      <c r="DV16" s="422" t="str">
        <f>IF('情報入力シート② (経費他)'!$E$77="","",'情報入力シート② (経費他)'!$E$77)</f>
        <v/>
      </c>
      <c r="DW16" s="434" t="str">
        <f>IF('情報入力シート② (経費他)'!$E$78="","",'情報入力シート② (経費他)'!$E$78)</f>
        <v/>
      </c>
      <c r="DX16" s="433" t="str">
        <f>IF(実績報告入力シート!$E$49="","",実績報告入力シート!$E$49)</f>
        <v/>
      </c>
      <c r="DY16" s="432">
        <f>IF(実績報告入力シート!$H$52="","",実績報告入力シート!$H$52)</f>
        <v>0</v>
      </c>
      <c r="DZ16" s="432" t="str">
        <f>IF(実績報告入力シート!$I$50="","",実績報告入力シート!$I$50)</f>
        <v/>
      </c>
      <c r="EA16" s="432" t="str">
        <f>IF(実績報告入力シート!$N$50="","",実績報告入力シート!$N$50)</f>
        <v/>
      </c>
      <c r="EB16" s="432" t="str">
        <f>IF(実績報告入力シート!$I$51="","",実績報告入力シート!$I$51)</f>
        <v/>
      </c>
      <c r="EC16" s="432" t="str">
        <f>IF(実績報告入力シート!$N$51="","",実績報告入力シート!$N$51)</f>
        <v/>
      </c>
      <c r="ED16" s="422" t="str">
        <f>IF('情報入力シート② (経費他)'!$E$85="","",'情報入力シート② (経費他)'!$E$85)</f>
        <v/>
      </c>
      <c r="EE16" s="422" t="str">
        <f>IF('情報入力シート② (経費他)'!$E$86="","",'情報入力シート② (経費他)'!$E$86)</f>
        <v/>
      </c>
      <c r="EF16" s="422" t="str">
        <f>IF('情報入力シート② (経費他)'!$E$87="","",'情報入力シート② (経費他)'!$E$87)</f>
        <v/>
      </c>
      <c r="EG16" s="422" t="str">
        <f>IF('情報入力シート② (経費他)'!$E$88="","",'情報入力シート② (経費他)'!$E$88)</f>
        <v/>
      </c>
      <c r="EH16" s="423" t="str">
        <f>IF('情報入力シート② (経費他)'!$E$89="","",'情報入力シート② (経費他)'!$E$89)</f>
        <v/>
      </c>
      <c r="EI16" s="422" t="str">
        <f>IF('情報入力シート② (経費他)'!$L$89="","",'情報入力シート② (経費他)'!$L$89)</f>
        <v/>
      </c>
      <c r="EJ16" s="422" t="str">
        <f>IF('情報入力シート② (経費他)'!$E$91="","",'情報入力シート② (経費他)'!$E$91)</f>
        <v/>
      </c>
      <c r="EK16" s="422" t="str">
        <f>IF('情報入力シート② (経費他)'!$F$93="","",'情報入力シート② (経費他)'!$F$93)</f>
        <v/>
      </c>
      <c r="EL16" s="422" t="str">
        <f>IF('情報入力シート② (経費他)'!$I$93="","",'情報入力シート② (経費他)'!$I$93)</f>
        <v/>
      </c>
      <c r="EM16" s="423" t="str">
        <f>IF('情報入力シート② (経費他)'!$L$93="","",'情報入力シート② (経費他)'!$L$93)</f>
        <v/>
      </c>
      <c r="EN16" s="422" t="str">
        <f>IF('情報入力シート② (経費他)'!$F$94="","",'情報入力シート② (経費他)'!$F$94)</f>
        <v/>
      </c>
      <c r="EO16" s="422" t="str">
        <f>IF('情報入力シート② (経費他)'!$I$94="","",'情報入力シート② (経費他)'!$I$94)</f>
        <v/>
      </c>
      <c r="EP16" s="423" t="str">
        <f>IF('情報入力シート② (経費他)'!$L$94="","",'情報入力シート② (経費他)'!$L$94)</f>
        <v/>
      </c>
      <c r="EQ16" s="422" t="str">
        <f>IF('情報入力シート② (経費他)'!$F$95="","",'情報入力シート② (経費他)'!$F$95)</f>
        <v/>
      </c>
      <c r="ER16" s="422" t="str">
        <f>IF('情報入力シート② (経費他)'!$I$95="","",'情報入力シート② (経費他)'!$I$95)</f>
        <v/>
      </c>
      <c r="ES16" s="423" t="str">
        <f>IF('情報入力シート② (経費他)'!$L$95="","",'情報入力シート② (経費他)'!$L$95)</f>
        <v/>
      </c>
      <c r="ET16" s="422" t="str">
        <f>IF('情報入力シート② (経費他)'!$F$96="","",'情報入力シート② (経費他)'!$F$96)</f>
        <v/>
      </c>
      <c r="EU16" s="422" t="str">
        <f>IF('情報入力シート② (経費他)'!$I$96="","",'情報入力シート② (経費他)'!$I$96)</f>
        <v/>
      </c>
      <c r="EV16" s="423" t="str">
        <f>IF('情報入力シート② (経費他)'!$L$96="","",'情報入力シート② (経費他)'!$L$96)</f>
        <v/>
      </c>
      <c r="EW16" s="422" t="str">
        <f>IF('情報入力シート② (経費他)'!$E$97="□","",1)</f>
        <v/>
      </c>
      <c r="EX16" s="422" t="str">
        <f>IF('情報入力シート② (経費他)'!$H$97="□","",1)</f>
        <v/>
      </c>
      <c r="EY16" s="422" t="str">
        <f>IF('情報入力シート② (経費他)'!$K$97="□","",1)</f>
        <v/>
      </c>
      <c r="EZ16" s="422" t="str">
        <f>IF('情報入力シート② (経費他)'!$E$98="□","",1)</f>
        <v/>
      </c>
      <c r="FA16" s="422" t="str">
        <f>IF('情報入力シート② (経費他)'!$H$98="□","",1)</f>
        <v/>
      </c>
      <c r="FB16" s="422" t="str">
        <f>IF('情報入力シート② (経費他)'!$K$98="□","",1)</f>
        <v/>
      </c>
      <c r="FC16" s="422" t="str">
        <f>IF('情報入力シート② (経費他)'!$E$99="□","",1)</f>
        <v/>
      </c>
      <c r="FD16" s="432" t="str">
        <f>IF(実績報告入力シート!$H$53="","",実績報告入力シート!$H$53)</f>
        <v/>
      </c>
      <c r="FE16" s="432" t="str">
        <f>IF(実績報告入力シート!$H$54="","",実績報告入力シート!$H$54)</f>
        <v/>
      </c>
      <c r="FF16" s="432" t="str">
        <f>IF(実績報告入力シート!$H$55="","",実績報告入力シート!$H$55)</f>
        <v/>
      </c>
      <c r="FG16" s="432" t="str">
        <f>IF(実績報告入力シート!$O$55="","",実績報告入力シート!$O$55)</f>
        <v/>
      </c>
      <c r="FH16" s="421" t="str">
        <f>IF('情報入力シート② (経費他)'!$E$107="","",'情報入力シート② (経費他)'!$E$107)</f>
        <v/>
      </c>
      <c r="FI16" s="422" t="str">
        <f>IF('情報入力シート② (経費他)'!$E$109="","",'情報入力シート② (経費他)'!$E$109)</f>
        <v/>
      </c>
      <c r="FJ16" s="443" t="str">
        <f>IF('情報入力シート② (経費他)'!$E$110="","",'情報入力シート② (経費他)'!$E$110)</f>
        <v/>
      </c>
      <c r="FK16" s="433" t="str">
        <f>IF(実績報告入力シート!$E$57="","",実績報告入力シート!$E$57)</f>
        <v/>
      </c>
      <c r="FL16" s="432">
        <f>IF(実績報告入力シート!$H$60="","",実績報告入力シート!$H$60)</f>
        <v>0</v>
      </c>
      <c r="FM16" s="432" t="str">
        <f>IF(実績報告入力シート!$I$58="","",実績報告入力シート!$I$58)</f>
        <v/>
      </c>
      <c r="FN16" s="432" t="str">
        <f>IF(実績報告入力シート!$N$58="","",実績報告入力シート!$N$58)</f>
        <v/>
      </c>
      <c r="FO16" s="432" t="str">
        <f>IF(実績報告入力シート!$I$59="","",実績報告入力シート!$I$59)</f>
        <v/>
      </c>
      <c r="FP16" s="432" t="str">
        <f>IF(実績報告入力シート!$N$59="","",実績報告入力シート!$N$59)</f>
        <v/>
      </c>
      <c r="FQ16" s="422" t="str">
        <f>IF('情報入力シート② (経費他)'!$E$117="","",'情報入力シート② (経費他)'!$E$117)</f>
        <v/>
      </c>
      <c r="FR16" s="422" t="str">
        <f>IF('情報入力シート② (経費他)'!$E$118="","",'情報入力シート② (経費他)'!$E$118)</f>
        <v/>
      </c>
      <c r="FS16" s="422" t="str">
        <f>IF('情報入力シート② (経費他)'!$E$119="","",'情報入力シート② (経費他)'!$E$119)</f>
        <v/>
      </c>
      <c r="FT16" s="422" t="str">
        <f>IF('情報入力シート② (経費他)'!$E$120="","",'情報入力シート② (経費他)'!$E$120)</f>
        <v/>
      </c>
      <c r="FU16" s="423" t="str">
        <f>IF('情報入力シート② (経費他)'!$E$121="","",'情報入力シート② (経費他)'!$E$121)</f>
        <v/>
      </c>
      <c r="FV16" s="422" t="str">
        <f>IF('情報入力シート② (経費他)'!$AT$121="","",'情報入力シート② (経費他)'!$AT$121)</f>
        <v/>
      </c>
      <c r="FW16" s="422" t="str">
        <f>IF('情報入力シート② (経費他)'!$E$123="","",'情報入力シート② (経費他)'!$E$123)</f>
        <v/>
      </c>
      <c r="FX16" s="422" t="str">
        <f>IF('情報入力シート② (経費他)'!$F$125="","",'情報入力シート② (経費他)'!$F$125)</f>
        <v/>
      </c>
      <c r="FY16" s="422" t="str">
        <f>IF('情報入力シート② (経費他)'!$I$125="","",'情報入力シート② (経費他)'!$I$125)</f>
        <v/>
      </c>
      <c r="FZ16" s="423" t="str">
        <f>IF('情報入力シート② (経費他)'!$L$125="","",'情報入力シート② (経費他)'!$L$125)</f>
        <v/>
      </c>
      <c r="GA16" s="422" t="str">
        <f>IF('情報入力シート② (経費他)'!$F$126="","",'情報入力シート② (経費他)'!$F$126)</f>
        <v/>
      </c>
      <c r="GB16" s="422" t="str">
        <f>IF('情報入力シート② (経費他)'!$I$126="","",'情報入力シート② (経費他)'!$I$126)</f>
        <v/>
      </c>
      <c r="GC16" s="423" t="str">
        <f>IF('情報入力シート② (経費他)'!$L$126="","",'情報入力シート② (経費他)'!$L$126)</f>
        <v/>
      </c>
      <c r="GD16" s="422" t="str">
        <f>IF('情報入力シート② (経費他)'!$F$127="","",'情報入力シート② (経費他)'!$F$127)</f>
        <v/>
      </c>
      <c r="GE16" s="422" t="str">
        <f>IF('情報入力シート② (経費他)'!$I$127="","",'情報入力シート② (経費他)'!$I$127)</f>
        <v/>
      </c>
      <c r="GF16" s="423" t="str">
        <f>IF('情報入力シート② (経費他)'!$L$127="","",'情報入力シート② (経費他)'!$L$127)</f>
        <v/>
      </c>
      <c r="GG16" s="422" t="str">
        <f>IF('情報入力シート② (経費他)'!$F$128="","",'情報入力シート② (経費他)'!$F$128)</f>
        <v/>
      </c>
      <c r="GH16" s="422" t="str">
        <f>IF('情報入力シート② (経費他)'!$I$128="","",'情報入力シート② (経費他)'!$I$128)</f>
        <v/>
      </c>
      <c r="GI16" s="423" t="str">
        <f>IF('情報入力シート② (経費他)'!$L$128="","",'情報入力シート② (経費他)'!$L$128)</f>
        <v/>
      </c>
      <c r="GJ16" s="422" t="str">
        <f>IF('情報入力シート② (経費他)'!$E$129="□","",1)</f>
        <v/>
      </c>
      <c r="GK16" s="422" t="str">
        <f>IF('情報入力シート② (経費他)'!$H$129="□","",1)</f>
        <v/>
      </c>
      <c r="GL16" s="422" t="str">
        <f>IF('情報入力シート② (経費他)'!$K$129="□","",1)</f>
        <v/>
      </c>
      <c r="GM16" s="422" t="str">
        <f>IF('情報入力シート② (経費他)'!$E$130="□","",1)</f>
        <v/>
      </c>
      <c r="GN16" s="422" t="str">
        <f>IF('情報入力シート② (経費他)'!$H$130="□","",1)</f>
        <v/>
      </c>
      <c r="GO16" s="422" t="str">
        <f>IF('情報入力シート② (経費他)'!$K$130="□","",1)</f>
        <v/>
      </c>
      <c r="GP16" s="422" t="str">
        <f>IF('情報入力シート② (経費他)'!$E$131="□","",1)</f>
        <v/>
      </c>
      <c r="GQ16" s="432" t="str">
        <f>IF(実績報告入力シート!$H$61="","",実績報告入力シート!$H$61)</f>
        <v/>
      </c>
      <c r="GR16" s="432" t="str">
        <f>IF(実績報告入力シート!$H$62="","",実績報告入力シート!$H$62)</f>
        <v/>
      </c>
      <c r="GS16" s="432" t="str">
        <f>IF(実績報告入力シート!$H$63="","",実績報告入力シート!$H$63)</f>
        <v/>
      </c>
      <c r="GT16" s="432" t="str">
        <f>IF(実績報告入力シート!$O$63="","",実績報告入力シート!$O$63)</f>
        <v/>
      </c>
      <c r="GU16" s="421" t="str">
        <f>IF('情報入力シート② (経費他)'!$E$139="","",'情報入力シート② (経費他)'!$E$139)</f>
        <v/>
      </c>
      <c r="GV16" s="422" t="str">
        <f>IF('情報入力シート② (経費他)'!$E$141="","",'情報入力シート② (経費他)'!$E$141)</f>
        <v/>
      </c>
      <c r="GW16" s="428" t="str">
        <f>IF('情報入力シート② (経費他)'!$E$142="","",'情報入力シート② (経費他)'!$E$142)</f>
        <v/>
      </c>
      <c r="GX16" s="433" t="str">
        <f>IF(実績報告入力シート!$E$65="","",実績報告入力シート!$E$65)</f>
        <v/>
      </c>
      <c r="GY16" s="432">
        <f>IF(実績報告入力シート!$H$68="","",実績報告入力シート!$H$68)</f>
        <v>0</v>
      </c>
      <c r="GZ16" s="432" t="str">
        <f>IF(実績報告入力シート!$I$66="","",実績報告入力シート!$I$66)</f>
        <v/>
      </c>
      <c r="HA16" s="432" t="str">
        <f>IF(実績報告入力シート!$N$66="","",実績報告入力シート!$N$66)</f>
        <v/>
      </c>
      <c r="HB16" s="432" t="str">
        <f>IF(実績報告入力シート!$I$67="","",実績報告入力シート!$I$67)</f>
        <v/>
      </c>
      <c r="HC16" s="432" t="str">
        <f>IF(実績報告入力シート!$N$67="","",実績報告入力シート!$N$67)</f>
        <v/>
      </c>
      <c r="HD16" s="422" t="str">
        <f>IF('情報入力シート② (経費他)'!$E$149="","",'情報入力シート② (経費他)'!$E$149)</f>
        <v/>
      </c>
      <c r="HE16" s="422" t="str">
        <f>IF('情報入力シート② (経費他)'!$E$150="","",'情報入力シート② (経費他)'!$E$150)</f>
        <v/>
      </c>
      <c r="HF16" s="422" t="str">
        <f>IF('情報入力シート② (経費他)'!$E$151="","",'情報入力シート② (経費他)'!$E$151)</f>
        <v/>
      </c>
      <c r="HG16" s="422" t="str">
        <f>IF('情報入力シート② (経費他)'!$E$152="","",'情報入力シート② (経費他)'!$E$152)</f>
        <v/>
      </c>
      <c r="HH16" s="423" t="str">
        <f>IF('情報入力シート② (経費他)'!$E$153="","",'情報入力シート② (経費他)'!$E$153)</f>
        <v/>
      </c>
      <c r="HI16" s="422" t="str">
        <f>IF('情報入力シート② (経費他)'!$L$153="","",'情報入力シート② (経費他)'!$L$153)</f>
        <v/>
      </c>
      <c r="HJ16" s="422" t="str">
        <f>IF('情報入力シート② (経費他)'!$E$155="","",'情報入力シート② (経費他)'!$E$155)</f>
        <v/>
      </c>
      <c r="HK16" s="422" t="str">
        <f>IF('情報入力シート② (経費他)'!$F$157="","",'情報入力シート② (経費他)'!$F$157)</f>
        <v/>
      </c>
      <c r="HL16" s="422" t="str">
        <f>IF('情報入力シート② (経費他)'!$I$157="","",'情報入力シート② (経費他)'!$I$157)</f>
        <v/>
      </c>
      <c r="HM16" s="423" t="str">
        <f>IF('情報入力シート② (経費他)'!$L$157="","",'情報入力シート② (経費他)'!$L$157)</f>
        <v/>
      </c>
      <c r="HN16" s="422" t="str">
        <f>IF('情報入力シート② (経費他)'!$F$158="","",'情報入力シート② (経費他)'!$F$158)</f>
        <v/>
      </c>
      <c r="HO16" s="422" t="str">
        <f>IF('情報入力シート② (経費他)'!$I$158="","",'情報入力シート② (経費他)'!$I$158)</f>
        <v/>
      </c>
      <c r="HP16" s="423" t="str">
        <f>IF('情報入力シート② (経費他)'!$L$158="","",'情報入力シート② (経費他)'!$L$158)</f>
        <v/>
      </c>
      <c r="HQ16" s="422" t="str">
        <f>IF('情報入力シート② (経費他)'!$F$159="","",'情報入力シート② (経費他)'!$F$159)</f>
        <v/>
      </c>
      <c r="HR16" s="422" t="str">
        <f>IF('情報入力シート② (経費他)'!$I$159="","",'情報入力シート② (経費他)'!$I$159)</f>
        <v/>
      </c>
      <c r="HS16" s="423" t="str">
        <f>IF('情報入力シート② (経費他)'!$L$159="","",'情報入力シート② (経費他)'!$L$159)</f>
        <v/>
      </c>
      <c r="HT16" s="422" t="str">
        <f>IF('情報入力シート② (経費他)'!$F$160="","",'情報入力シート② (経費他)'!$F$160)</f>
        <v/>
      </c>
      <c r="HU16" s="422" t="str">
        <f>IF('情報入力シート② (経費他)'!$I$160="","",'情報入力シート② (経費他)'!$I$160)</f>
        <v/>
      </c>
      <c r="HV16" s="423" t="str">
        <f>IF('情報入力シート② (経費他)'!$L$160="","",'情報入力シート② (経費他)'!$L$160)</f>
        <v/>
      </c>
      <c r="HW16" s="422" t="str">
        <f>IF('情報入力シート② (経費他)'!$E$161="□","",1)</f>
        <v/>
      </c>
      <c r="HX16" s="422" t="str">
        <f>IF('情報入力シート② (経費他)'!$H$161="□","",1)</f>
        <v/>
      </c>
      <c r="HY16" s="422" t="str">
        <f>IF('情報入力シート② (経費他)'!$K$161="□","",1)</f>
        <v/>
      </c>
      <c r="HZ16" s="422" t="str">
        <f>IF('情報入力シート② (経費他)'!$E$162="□","",1)</f>
        <v/>
      </c>
      <c r="IA16" s="422" t="str">
        <f>IF('情報入力シート② (経費他)'!$H$162="□","",1)</f>
        <v/>
      </c>
      <c r="IB16" s="422" t="str">
        <f>IF('情報入力シート② (経費他)'!$K$162="□","",1)</f>
        <v/>
      </c>
      <c r="IC16" s="422" t="str">
        <f>IF('情報入力シート② (経費他)'!$E$163="□","",1)</f>
        <v/>
      </c>
      <c r="ID16" s="432" t="str">
        <f>IF(実績報告入力シート!$H$69="","",実績報告入力シート!$H$69)</f>
        <v/>
      </c>
      <c r="IE16" s="432" t="str">
        <f>IF(実績報告入力シート!$H$70="","",実績報告入力シート!$H$70)</f>
        <v/>
      </c>
      <c r="IF16" s="432" t="str">
        <f>IF(実績報告入力シート!$H$71="","",実績報告入力シート!$H$71)</f>
        <v/>
      </c>
      <c r="IG16" s="432" t="str">
        <f>IF(実績報告入力シート!$O$71="","",実績報告入力シート!$O$71)</f>
        <v/>
      </c>
      <c r="IH16" s="421" t="str">
        <f>IF('情報入力シート② (経費他)'!$E$171="","",'情報入力シート② (経費他)'!$E$171)</f>
        <v/>
      </c>
      <c r="II16" s="422" t="str">
        <f>IF('情報入力シート② (経費他)'!$E$173="","",'情報入力シート② (経費他)'!$E$173)</f>
        <v/>
      </c>
      <c r="IJ16" s="434" t="str">
        <f>IF('情報入力シート② (経費他)'!$E$174="","",'情報入力シート② (経費他)'!$E$174)</f>
        <v/>
      </c>
      <c r="IK16" s="433" t="str">
        <f>IF(実績報告入力シート!$E$73="","",実績報告入力シート!$E$73)</f>
        <v/>
      </c>
      <c r="IL16" s="432">
        <f>IF(実績報告入力シート!$H$76="","",実績報告入力シート!$H$76)</f>
        <v>0</v>
      </c>
      <c r="IM16" s="432" t="str">
        <f>IF(実績報告入力シート!$I$74="","",実績報告入力シート!$I$74)</f>
        <v/>
      </c>
      <c r="IN16" s="432" t="str">
        <f>IF(実績報告入力シート!$N$74="","",実績報告入力シート!$N$74)</f>
        <v/>
      </c>
      <c r="IO16" s="432" t="str">
        <f>IF(実績報告入力シート!$I$75="","",実績報告入力シート!$I$75)</f>
        <v/>
      </c>
      <c r="IP16" s="432" t="str">
        <f>IF(実績報告入力シート!$N$75="","",実績報告入力シート!$N$75)</f>
        <v/>
      </c>
      <c r="IQ16" s="422" t="str">
        <f>IF('情報入力シート② (経費他)'!$E$181="","",'情報入力シート② (経費他)'!$E$181)</f>
        <v/>
      </c>
      <c r="IR16" s="422" t="str">
        <f>IF('情報入力シート② (経費他)'!$E$182="","",'情報入力シート② (経費他)'!$E$182)</f>
        <v/>
      </c>
      <c r="IS16" s="422" t="str">
        <f>IF('情報入力シート② (経費他)'!$E$183="","",'情報入力シート② (経費他)'!$E$183)</f>
        <v/>
      </c>
      <c r="IT16" s="422" t="str">
        <f>IF('情報入力シート② (経費他)'!$E$184="","",'情報入力シート② (経費他)'!$E$184)</f>
        <v/>
      </c>
      <c r="IU16" s="423" t="str">
        <f>IF('情報入力シート② (経費他)'!$E$185="","",'情報入力シート② (経費他)'!$E$185)</f>
        <v/>
      </c>
      <c r="IV16" s="422" t="str">
        <f>IF('情報入力シート② (経費他)'!$L$185="","",'情報入力シート② (経費他)'!$L$185)</f>
        <v/>
      </c>
      <c r="IW16" s="422" t="str">
        <f>IF('情報入力シート② (経費他)'!$E$187="","",'情報入力シート② (経費他)'!$E$187)</f>
        <v/>
      </c>
      <c r="IX16" s="422" t="str">
        <f>IF('情報入力シート② (経費他)'!$F$189="","",'情報入力シート② (経費他)'!$F$189)</f>
        <v/>
      </c>
      <c r="IY16" s="422" t="str">
        <f>IF('情報入力シート② (経費他)'!$I$189="","",'情報入力シート② (経費他)'!$I$189)</f>
        <v/>
      </c>
      <c r="IZ16" s="423" t="str">
        <f>IF('情報入力シート② (経費他)'!$L$189="","",'情報入力シート② (経費他)'!$L$189)</f>
        <v/>
      </c>
      <c r="JA16" s="422" t="str">
        <f>IF('情報入力シート② (経費他)'!$F$190="","",'情報入力シート② (経費他)'!$F$190)</f>
        <v/>
      </c>
      <c r="JB16" s="422" t="str">
        <f>IF('情報入力シート② (経費他)'!$I$190="","",'情報入力シート② (経費他)'!$I$190)</f>
        <v/>
      </c>
      <c r="JC16" s="423" t="str">
        <f>IF('情報入力シート② (経費他)'!$L$190="","",'情報入力シート② (経費他)'!$L$190)</f>
        <v/>
      </c>
      <c r="JD16" s="422" t="str">
        <f>IF('情報入力シート② (経費他)'!$F$191="","",'情報入力シート② (経費他)'!$F$191)</f>
        <v/>
      </c>
      <c r="JE16" s="422" t="str">
        <f>IF('情報入力シート② (経費他)'!$I$191="","",'情報入力シート② (経費他)'!$I$191)</f>
        <v/>
      </c>
      <c r="JF16" s="423" t="str">
        <f>IF('情報入力シート② (経費他)'!$L$191="","",'情報入力シート② (経費他)'!$L$191)</f>
        <v/>
      </c>
      <c r="JG16" s="422" t="str">
        <f>IF('情報入力シート② (経費他)'!$F$192="","",'情報入力シート② (経費他)'!$F$192)</f>
        <v/>
      </c>
      <c r="JH16" s="422" t="str">
        <f>IF('情報入力シート② (経費他)'!$I$192="","",'情報入力シート② (経費他)'!$I$192)</f>
        <v/>
      </c>
      <c r="JI16" s="423" t="str">
        <f>IF('情報入力シート② (経費他)'!$L$192="","",'情報入力シート② (経費他)'!$L$192)</f>
        <v/>
      </c>
      <c r="JJ16" s="422" t="str">
        <f>IF('情報入力シート② (経費他)'!$E$193="□","",1)</f>
        <v/>
      </c>
      <c r="JK16" s="422" t="str">
        <f>IF('情報入力シート② (経費他)'!$H$193="□","",1)</f>
        <v/>
      </c>
      <c r="JL16" s="422" t="str">
        <f>IF('情報入力シート② (経費他)'!$K$193="□","",1)</f>
        <v/>
      </c>
      <c r="JM16" s="422" t="str">
        <f>IF('情報入力シート② (経費他)'!$E$194="□","",1)</f>
        <v/>
      </c>
      <c r="JN16" s="422" t="str">
        <f>IF('情報入力シート② (経費他)'!$H$194="□","",1)</f>
        <v/>
      </c>
      <c r="JO16" s="422" t="str">
        <f>IF('情報入力シート② (経費他)'!$K$194="□","",1)</f>
        <v/>
      </c>
      <c r="JP16" s="422" t="str">
        <f>IF('情報入力シート② (経費他)'!$E$195="□","",1)</f>
        <v/>
      </c>
      <c r="JQ16" s="432" t="str">
        <f>IF(実績報告入力シート!$H$77="","",実績報告入力シート!$H$77)</f>
        <v/>
      </c>
      <c r="JR16" s="432" t="str">
        <f>IF(実績報告入力シート!$H$78="","",実績報告入力シート!$H$78)</f>
        <v/>
      </c>
      <c r="JS16" s="432" t="str">
        <f>IF(実績報告入力シート!$H$79="","",実績報告入力シート!$H$79)</f>
        <v/>
      </c>
      <c r="JT16" s="432" t="str">
        <f>IF(実績報告入力シート!$O$79="","",実績報告入力シート!$O$79)</f>
        <v/>
      </c>
      <c r="JU16" s="421" t="str">
        <f>IF('情報入力シート② (経費他)'!$E$203="","",'情報入力シート② (経費他)'!$E$203)</f>
        <v/>
      </c>
      <c r="JV16" s="422" t="str">
        <f>IF('情報入力シート② (経費他)'!$E$205="","",'情報入力シート② (経費他)'!$E$205)</f>
        <v/>
      </c>
      <c r="JW16" s="434" t="str">
        <f>IF('情報入力シート② (経費他)'!$E$206="","",'情報入力シート② (経費他)'!$E$206)</f>
        <v/>
      </c>
      <c r="JX16" s="433" t="str">
        <f>IF(実績報告入力シート!$E$81="","",実績報告入力シート!$E$81)</f>
        <v/>
      </c>
      <c r="JY16" s="432">
        <f>IF(実績報告入力シート!$H$84="","",実績報告入力シート!$H$84)</f>
        <v>0</v>
      </c>
      <c r="JZ16" s="432" t="str">
        <f>IF(実績報告入力シート!$I$82="","",実績報告入力シート!$I$82)</f>
        <v/>
      </c>
      <c r="KA16" s="432" t="str">
        <f>IF(実績報告入力シート!$N$82="","",実績報告入力シート!$N$82)</f>
        <v/>
      </c>
      <c r="KB16" s="432" t="str">
        <f>IF(実績報告入力シート!$I$83="","",実績報告入力シート!$I$83)</f>
        <v/>
      </c>
      <c r="KC16" s="432" t="str">
        <f>IF(実績報告入力シート!$N$83="","",実績報告入力シート!$N$83)</f>
        <v/>
      </c>
      <c r="KD16" s="422" t="str">
        <f>IF('情報入力シート② (経費他)'!$E$213="","",'情報入力シート② (経費他)'!$E$213)</f>
        <v/>
      </c>
      <c r="KE16" s="422" t="str">
        <f>IF('情報入力シート② (経費他)'!$E$214="","",'情報入力シート② (経費他)'!$E$214)</f>
        <v/>
      </c>
      <c r="KF16" s="422" t="str">
        <f>IF('情報入力シート② (経費他)'!$E$215="","",'情報入力シート② (経費他)'!$E$215)</f>
        <v/>
      </c>
      <c r="KG16" s="422" t="str">
        <f>IF('情報入力シート② (経費他)'!$E$216="","",'情報入力シート② (経費他)'!$E$216)</f>
        <v/>
      </c>
      <c r="KH16" s="423" t="str">
        <f>IF('情報入力シート② (経費他)'!$E$217="","",'情報入力シート② (経費他)'!$E$217)</f>
        <v/>
      </c>
      <c r="KI16" s="422" t="str">
        <f>IF('情報入力シート② (経費他)'!$L$217="","",'情報入力シート② (経費他)'!$L$217)</f>
        <v/>
      </c>
      <c r="KJ16" s="422" t="str">
        <f>IF('情報入力シート② (経費他)'!$E$219="","",'情報入力シート② (経費他)'!$E$219)</f>
        <v/>
      </c>
      <c r="KK16" s="422" t="str">
        <f>IF('情報入力シート② (経費他)'!$F$221="","",'情報入力シート② (経費他)'!$F$221)</f>
        <v/>
      </c>
      <c r="KL16" s="422" t="str">
        <f>IF('情報入力シート② (経費他)'!$I$221="","",'情報入力シート② (経費他)'!$I$221)</f>
        <v/>
      </c>
      <c r="KM16" s="423" t="str">
        <f>IF('情報入力シート② (経費他)'!$L$221="","",'情報入力シート② (経費他)'!$L$221)</f>
        <v/>
      </c>
      <c r="KN16" s="422" t="str">
        <f>IF('情報入力シート② (経費他)'!$F$222="","",'情報入力シート② (経費他)'!$F$222)</f>
        <v/>
      </c>
      <c r="KO16" s="422" t="str">
        <f>IF('情報入力シート② (経費他)'!$I$222="","",'情報入力シート② (経費他)'!$I$222)</f>
        <v/>
      </c>
      <c r="KP16" s="423" t="str">
        <f>IF('情報入力シート② (経費他)'!$L$222="","",'情報入力シート② (経費他)'!$L$222)</f>
        <v/>
      </c>
      <c r="KQ16" s="422" t="str">
        <f>IF('情報入力シート② (経費他)'!$F$223="","",'情報入力シート② (経費他)'!$F$223)</f>
        <v/>
      </c>
      <c r="KR16" s="422" t="str">
        <f>IF('情報入力シート② (経費他)'!$I$223="","",'情報入力シート② (経費他)'!$I$223)</f>
        <v/>
      </c>
      <c r="KS16" s="423" t="str">
        <f>IF('情報入力シート② (経費他)'!$L$223="","",'情報入力シート② (経費他)'!$L$223)</f>
        <v/>
      </c>
      <c r="KT16" s="422" t="str">
        <f>IF('情報入力シート② (経費他)'!$F$224="","",'情報入力シート② (経費他)'!$F$224)</f>
        <v/>
      </c>
      <c r="KU16" s="422" t="str">
        <f>IF('情報入力シート② (経費他)'!$I$224="","",'情報入力シート② (経費他)'!$I$224)</f>
        <v/>
      </c>
      <c r="KV16" s="423" t="str">
        <f>IF('情報入力シート② (経費他)'!$L$224="","",'情報入力シート② (経費他)'!$L$224)</f>
        <v/>
      </c>
      <c r="KW16" s="422" t="str">
        <f>IF('情報入力シート② (経費他)'!$E$225="□","",1)</f>
        <v/>
      </c>
      <c r="KX16" s="422" t="str">
        <f>IF('情報入力シート② (経費他)'!$H$225="□","",1)</f>
        <v/>
      </c>
      <c r="KY16" s="422" t="str">
        <f>IF('情報入力シート② (経費他)'!$K$225="□","",1)</f>
        <v/>
      </c>
      <c r="KZ16" s="422" t="str">
        <f>IF('情報入力シート② (経費他)'!$E$226="□","",1)</f>
        <v/>
      </c>
      <c r="LA16" s="422" t="str">
        <f>IF('情報入力シート② (経費他)'!$H$226="□","",1)</f>
        <v/>
      </c>
      <c r="LB16" s="422" t="str">
        <f>IF('情報入力シート② (経費他)'!$K$226="□","",1)</f>
        <v/>
      </c>
      <c r="LC16" s="422" t="str">
        <f>IF('情報入力シート② (経費他)'!$E$227="□","",1)</f>
        <v/>
      </c>
      <c r="LD16" s="432" t="str">
        <f>IF(実績報告入力シート!$H$85="","",実績報告入力シート!$H$85)</f>
        <v/>
      </c>
      <c r="LE16" s="432" t="str">
        <f>IF(実績報告入力シート!$H$86="","",実績報告入力シート!$H$86)</f>
        <v/>
      </c>
      <c r="LF16" s="432" t="str">
        <f>IF(実績報告入力シート!$H$87="","",実績報告入力シート!$H$87)</f>
        <v/>
      </c>
      <c r="LG16" s="432" t="str">
        <f>IF(実績報告入力シート!$O$87="","",実績報告入力シート!$O$87)</f>
        <v/>
      </c>
      <c r="LH16" s="421" t="str">
        <f>IF('情報入力シート② (経費他)'!$E$235="","",'情報入力シート② (経費他)'!$E$235)</f>
        <v/>
      </c>
      <c r="LI16" s="422" t="str">
        <f>IF('情報入力シート② (経費他)'!$E$237="","",'情報入力シート② (経費他)'!$E$237)</f>
        <v/>
      </c>
      <c r="LJ16" s="443" t="str">
        <f>IF('情報入力シート② (経費他)'!$E$238="","",'情報入力シート② (経費他)'!$E$238)</f>
        <v/>
      </c>
      <c r="LK16" s="433" t="str">
        <f>IF(実績報告入力シート!$E$89="","",実績報告入力シート!$E$89)</f>
        <v/>
      </c>
      <c r="LL16" s="432">
        <f>IF(実績報告入力シート!$H$92="","",実績報告入力シート!$H$92)</f>
        <v>0</v>
      </c>
      <c r="LM16" s="432" t="str">
        <f>IF(実績報告入力シート!$I$90="","",実績報告入力シート!$I$90)</f>
        <v/>
      </c>
      <c r="LN16" s="432" t="str">
        <f>IF(実績報告入力シート!$N$90="","",実績報告入力シート!$N$90)</f>
        <v/>
      </c>
      <c r="LO16" s="432" t="str">
        <f>IF(実績報告入力シート!$I$91="","",実績報告入力シート!$I$91)</f>
        <v/>
      </c>
      <c r="LP16" s="432" t="str">
        <f>IF(実績報告入力シート!$N$91="","",実績報告入力シート!$N$91)</f>
        <v/>
      </c>
      <c r="LQ16" s="422" t="str">
        <f>IF('情報入力シート② (経費他)'!$E$245="","",'情報入力シート② (経費他)'!$E$245)</f>
        <v/>
      </c>
      <c r="LR16" s="422" t="str">
        <f>IF('情報入力シート② (経費他)'!$E$246="","",'情報入力シート② (経費他)'!$E$246)</f>
        <v/>
      </c>
      <c r="LS16" s="422" t="str">
        <f>IF('情報入力シート② (経費他)'!$E$247="","",'情報入力シート② (経費他)'!$E$247)</f>
        <v/>
      </c>
      <c r="LT16" s="422" t="str">
        <f>IF('情報入力シート② (経費他)'!$E$248="","",'情報入力シート② (経費他)'!$E$248)</f>
        <v/>
      </c>
      <c r="LU16" s="423" t="str">
        <f>IF('情報入力シート② (経費他)'!$E$249="","",'情報入力シート② (経費他)'!$E$249)</f>
        <v/>
      </c>
      <c r="LV16" s="422" t="str">
        <f>IF('情報入力シート② (経費他)'!$L$249="","",'情報入力シート② (経費他)'!$L$249)</f>
        <v/>
      </c>
      <c r="LW16" s="422" t="str">
        <f>IF('情報入力シート② (経費他)'!$E$251="","",'情報入力シート② (経費他)'!$E$251)</f>
        <v/>
      </c>
      <c r="LX16" s="422" t="str">
        <f>IF('情報入力シート② (経費他)'!$F$253="","",'情報入力シート② (経費他)'!$F$253)</f>
        <v/>
      </c>
      <c r="LY16" s="422" t="str">
        <f>IF('情報入力シート② (経費他)'!$I$253="","",'情報入力シート② (経費他)'!$I$253)</f>
        <v/>
      </c>
      <c r="LZ16" s="423" t="str">
        <f>IF('情報入力シート② (経費他)'!$L$253="","",'情報入力シート② (経費他)'!$L$253)</f>
        <v/>
      </c>
      <c r="MA16" s="422" t="str">
        <f>IF('情報入力シート② (経費他)'!$F$254="","",'情報入力シート② (経費他)'!$F$254)</f>
        <v/>
      </c>
      <c r="MB16" s="422" t="str">
        <f>IF('情報入力シート② (経費他)'!$I$254="","",'情報入力シート② (経費他)'!$I$254)</f>
        <v/>
      </c>
      <c r="MC16" s="423" t="str">
        <f>IF('情報入力シート② (経費他)'!$L$254="","",'情報入力シート② (経費他)'!$L$254)</f>
        <v/>
      </c>
      <c r="MD16" s="422" t="str">
        <f>IF('情報入力シート② (経費他)'!$F$255="","",'情報入力シート② (経費他)'!$F$255)</f>
        <v/>
      </c>
      <c r="ME16" s="422" t="str">
        <f>IF('情報入力シート② (経費他)'!$I$255="","",'情報入力シート② (経費他)'!$I$255)</f>
        <v/>
      </c>
      <c r="MF16" s="423" t="str">
        <f>IF('情報入力シート② (経費他)'!$L$255="","",'情報入力シート② (経費他)'!$L$255)</f>
        <v/>
      </c>
      <c r="MG16" s="422" t="str">
        <f>IF('情報入力シート② (経費他)'!$F$256="","",'情報入力シート② (経費他)'!$F$256)</f>
        <v/>
      </c>
      <c r="MH16" s="422" t="str">
        <f>IF('情報入力シート② (経費他)'!$I$256="","",'情報入力シート② (経費他)'!$I$256)</f>
        <v/>
      </c>
      <c r="MI16" s="423" t="str">
        <f>IF('情報入力シート② (経費他)'!$L$256="","",'情報入力シート② (経費他)'!$L$256)</f>
        <v/>
      </c>
      <c r="MJ16" s="422" t="str">
        <f>IF('情報入力シート② (経費他)'!$E$257="□","",1)</f>
        <v/>
      </c>
      <c r="MK16" s="422" t="str">
        <f>IF('情報入力シート② (経費他)'!$H$257="□","",1)</f>
        <v/>
      </c>
      <c r="ML16" s="422" t="str">
        <f>IF('情報入力シート② (経費他)'!$K$257="□","",1)</f>
        <v/>
      </c>
      <c r="MM16" s="422" t="str">
        <f>IF('情報入力シート② (経費他)'!$E$258="□","",1)</f>
        <v/>
      </c>
      <c r="MN16" s="422" t="str">
        <f>IF('情報入力シート② (経費他)'!$H$258="□","",1)</f>
        <v/>
      </c>
      <c r="MO16" s="422" t="str">
        <f>IF('情報入力シート② (経費他)'!$K$258="□","",1)</f>
        <v/>
      </c>
      <c r="MP16" s="422" t="str">
        <f>IF('情報入力シート② (経費他)'!$E$259="□","",1)</f>
        <v/>
      </c>
      <c r="MQ16" s="432" t="str">
        <f>IF(実績報告入力シート!$H$93="","",実績報告入力シート!$H$93)</f>
        <v/>
      </c>
      <c r="MR16" s="432" t="str">
        <f>IF(実績報告入力シート!$H$94="","",実績報告入力シート!$H$94)</f>
        <v/>
      </c>
      <c r="MS16" s="432" t="str">
        <f>IF(実績報告入力シート!$H$95="","",実績報告入力シート!$H$95)</f>
        <v/>
      </c>
      <c r="MT16" s="432" t="str">
        <f>IF(実績報告入力シート!$O$95="","",実績報告入力シート!$O$95)</f>
        <v/>
      </c>
      <c r="MU16" s="421" t="str">
        <f>IF('情報入力シート② (経費他)'!$E$267="","",'情報入力シート② (経費他)'!$E$267)</f>
        <v/>
      </c>
      <c r="MV16" s="422" t="str">
        <f>IF('情報入力シート② (経費他)'!$E$269="","",'情報入力シート② (経費他)'!$E$269)</f>
        <v/>
      </c>
      <c r="MW16" s="434" t="str">
        <f>IF('情報入力シート② (経費他)'!$E$270="","",'情報入力シート② (経費他)'!$E$270)</f>
        <v/>
      </c>
      <c r="MX16" s="433" t="str">
        <f>IF(実績報告入力シート!$E$97="","",実績報告入力シート!$E$97)</f>
        <v/>
      </c>
      <c r="MY16" s="432">
        <f>IF(実績報告入力シート!$H$100="","",実績報告入力シート!$H$100)</f>
        <v>0</v>
      </c>
      <c r="MZ16" s="432" t="str">
        <f>IF(実績報告入力シート!$I$98="","",実績報告入力シート!$I$98)</f>
        <v/>
      </c>
      <c r="NA16" s="432" t="str">
        <f>IF(実績報告入力シート!$N$98="","",実績報告入力シート!$N$98)</f>
        <v/>
      </c>
      <c r="NB16" s="432" t="str">
        <f>IF(実績報告入力シート!$I$99="","",実績報告入力シート!$I$99)</f>
        <v/>
      </c>
      <c r="NC16" s="432" t="str">
        <f>IF(実績報告入力シート!$N$99="","",実績報告入力シート!$N$99)</f>
        <v/>
      </c>
      <c r="ND16" s="422" t="str">
        <f>IF('情報入力シート② (経費他)'!$E$277="","",'情報入力シート② (経費他)'!$E$277)</f>
        <v/>
      </c>
      <c r="NE16" s="422" t="str">
        <f>IF('情報入力シート② (経費他)'!$E$278="","",'情報入力シート② (経費他)'!$E$278)</f>
        <v/>
      </c>
      <c r="NF16" s="422" t="str">
        <f>IF('情報入力シート② (経費他)'!$E$279="","",'情報入力シート② (経費他)'!$E$279)</f>
        <v/>
      </c>
      <c r="NG16" s="422" t="str">
        <f>IF('情報入力シート② (経費他)'!$E$280="","",'情報入力シート② (経費他)'!$E$280)</f>
        <v/>
      </c>
      <c r="NH16" s="423" t="str">
        <f>IF('情報入力シート② (経費他)'!$E$281="","",'情報入力シート② (経費他)'!$E$281)</f>
        <v/>
      </c>
      <c r="NI16" s="422" t="str">
        <f>IF('情報入力シート② (経費他)'!$L$281="","",'情報入力シート② (経費他)'!$L$281)</f>
        <v/>
      </c>
      <c r="NJ16" s="422" t="str">
        <f>IF('情報入力シート② (経費他)'!$E$283="","",'情報入力シート② (経費他)'!$E$283)</f>
        <v/>
      </c>
      <c r="NK16" s="422" t="str">
        <f>IF('情報入力シート② (経費他)'!$F$285="","",'情報入力シート② (経費他)'!$F$285)</f>
        <v/>
      </c>
      <c r="NL16" s="422" t="str">
        <f>IF('情報入力シート② (経費他)'!$I$285="","",'情報入力シート② (経費他)'!$I$285)</f>
        <v/>
      </c>
      <c r="NM16" s="423" t="str">
        <f>IF('情報入力シート② (経費他)'!$L$285="","",'情報入力シート② (経費他)'!$L$285)</f>
        <v/>
      </c>
      <c r="NN16" s="422" t="str">
        <f>IF('情報入力シート② (経費他)'!$F$286="","",'情報入力シート② (経費他)'!$F$286)</f>
        <v/>
      </c>
      <c r="NO16" s="422" t="str">
        <f>IF('情報入力シート② (経費他)'!$I$286="","",'情報入力シート② (経費他)'!$I$286)</f>
        <v/>
      </c>
      <c r="NP16" s="423" t="str">
        <f>IF('情報入力シート② (経費他)'!$L$286="","",'情報入力シート② (経費他)'!$L$286)</f>
        <v/>
      </c>
      <c r="NQ16" s="422" t="str">
        <f>IF('情報入力シート② (経費他)'!$F$287="","",'情報入力シート② (経費他)'!$F$287)</f>
        <v/>
      </c>
      <c r="NR16" s="422" t="str">
        <f>IF('情報入力シート② (経費他)'!$I$287="","",'情報入力シート② (経費他)'!$I$287)</f>
        <v/>
      </c>
      <c r="NS16" s="423" t="str">
        <f>IF('情報入力シート② (経費他)'!$L$287="","",'情報入力シート② (経費他)'!$L$287)</f>
        <v/>
      </c>
      <c r="NT16" s="422" t="str">
        <f>IF('情報入力シート② (経費他)'!$F$288="","",'情報入力シート② (経費他)'!$F$288)</f>
        <v/>
      </c>
      <c r="NU16" s="422" t="str">
        <f>IF('情報入力シート② (経費他)'!$I$288="","",'情報入力シート② (経費他)'!$I$288)</f>
        <v/>
      </c>
      <c r="NV16" s="423" t="str">
        <f>IF('情報入力シート② (経費他)'!$L$288="","",'情報入力シート② (経費他)'!$L$288)</f>
        <v/>
      </c>
      <c r="NW16" s="422" t="str">
        <f>IF('情報入力シート② (経費他)'!$E$289="□","",1)</f>
        <v/>
      </c>
      <c r="NX16" s="422" t="str">
        <f>IF('情報入力シート② (経費他)'!$H$289="□","",1)</f>
        <v/>
      </c>
      <c r="NY16" s="422" t="str">
        <f>IF('情報入力シート② (経費他)'!$K$289="□","",1)</f>
        <v/>
      </c>
      <c r="NZ16" s="422" t="str">
        <f>IF('情報入力シート② (経費他)'!$E$290="□","",1)</f>
        <v/>
      </c>
      <c r="OA16" s="422" t="str">
        <f>IF('情報入力シート② (経費他)'!$H$290="□","",1)</f>
        <v/>
      </c>
      <c r="OB16" s="422" t="str">
        <f>IF('情報入力シート② (経費他)'!$K$290="□","",1)</f>
        <v/>
      </c>
      <c r="OC16" s="422" t="str">
        <f>IF('情報入力シート② (経費他)'!$E$291="□","",1)</f>
        <v/>
      </c>
      <c r="OD16" s="432" t="str">
        <f>IF(実績報告入力シート!$H$101="","",実績報告入力シート!$H$101)</f>
        <v/>
      </c>
      <c r="OE16" s="432" t="str">
        <f>IF(実績報告入力シート!$H$102="","",実績報告入力シート!$H$102)</f>
        <v/>
      </c>
      <c r="OF16" s="432" t="str">
        <f>IF(実績報告入力シート!$H$103="","",実績報告入力シート!$H$103)</f>
        <v/>
      </c>
      <c r="OG16" s="432" t="str">
        <f>IF(実績報告入力シート!$O$103="","",実績報告入力シート!$O$103)</f>
        <v/>
      </c>
      <c r="OH16" s="421" t="str">
        <f>IF('情報入力シート② (経費他)'!$E$299="","",'情報入力シート② (経費他)'!$E$299)</f>
        <v/>
      </c>
      <c r="OI16" s="422" t="str">
        <f>IF('情報入力シート② (経費他)'!$E$301="","",'情報入力シート② (経費他)'!$E$301)</f>
        <v/>
      </c>
      <c r="OJ16" s="434" t="str">
        <f>IF('情報入力シート② (経費他)'!$E$302="","",'情報入力シート② (経費他)'!$E$302)</f>
        <v/>
      </c>
      <c r="OK16" s="433" t="str">
        <f>IF(実績報告入力シート!$E$105="","",実績報告入力シート!$E$105)</f>
        <v/>
      </c>
      <c r="OL16" s="432">
        <f>IF(実績報告入力シート!$H$108="","",実績報告入力シート!$H$108)</f>
        <v>0</v>
      </c>
      <c r="OM16" s="432" t="str">
        <f>IF(実績報告入力シート!$I$106="","",実績報告入力シート!$I$106)</f>
        <v/>
      </c>
      <c r="ON16" s="432" t="str">
        <f>IF(実績報告入力シート!$N$106="","",実績報告入力シート!$N$106)</f>
        <v/>
      </c>
      <c r="OO16" s="432" t="str">
        <f>IF(実績報告入力シート!$I$107="","",実績報告入力シート!$I$107)</f>
        <v/>
      </c>
      <c r="OP16" s="432" t="str">
        <f>IF(実績報告入力シート!$N$107="","",実績報告入力シート!$N$107)</f>
        <v/>
      </c>
      <c r="OQ16" s="422" t="str">
        <f>IF('情報入力シート② (経費他)'!$E$309="","",'情報入力シート② (経費他)'!$E$309)</f>
        <v/>
      </c>
      <c r="OR16" s="422" t="str">
        <f>IF('情報入力シート② (経費他)'!$E$310="","",'情報入力シート② (経費他)'!$E$310)</f>
        <v/>
      </c>
      <c r="OS16" s="422" t="str">
        <f>IF('情報入力シート② (経費他)'!$E$311="","",'情報入力シート② (経費他)'!$E$311)</f>
        <v/>
      </c>
      <c r="OT16" s="422" t="str">
        <f>IF('情報入力シート② (経費他)'!$E$312="","",'情報入力シート② (経費他)'!$E$312)</f>
        <v/>
      </c>
      <c r="OU16" s="423" t="str">
        <f>IF('情報入力シート② (経費他)'!$E$313="","",'情報入力シート② (経費他)'!$E$313)</f>
        <v/>
      </c>
      <c r="OV16" s="422" t="str">
        <f>IF('情報入力シート② (経費他)'!$L$313="","",'情報入力シート② (経費他)'!$L$313)</f>
        <v/>
      </c>
      <c r="OW16" s="422" t="str">
        <f>IF('情報入力シート② (経費他)'!$E$315="","",'情報入力シート② (経費他)'!$E$315)</f>
        <v/>
      </c>
      <c r="OX16" s="422" t="str">
        <f>IF('情報入力シート② (経費他)'!$F$317="","",'情報入力シート② (経費他)'!$F$317)</f>
        <v/>
      </c>
      <c r="OY16" s="422" t="str">
        <f>IF('情報入力シート② (経費他)'!$I$317="","",'情報入力シート② (経費他)'!$I$317)</f>
        <v/>
      </c>
      <c r="OZ16" s="423" t="str">
        <f>IF('情報入力シート② (経費他)'!$L$317="","",'情報入力シート② (経費他)'!$L$317)</f>
        <v/>
      </c>
      <c r="PA16" s="422" t="str">
        <f>IF('情報入力シート② (経費他)'!$F$318="","",'情報入力シート② (経費他)'!$F$318)</f>
        <v/>
      </c>
      <c r="PB16" s="422" t="str">
        <f>IF('情報入力シート② (経費他)'!$I$318="","",'情報入力シート② (経費他)'!$I$318)</f>
        <v/>
      </c>
      <c r="PC16" s="423" t="str">
        <f>IF('情報入力シート② (経費他)'!$L$318="","",'情報入力シート② (経費他)'!$L$318)</f>
        <v/>
      </c>
      <c r="PD16" s="422" t="str">
        <f>IF('情報入力シート② (経費他)'!$F$319="","",'情報入力シート② (経費他)'!$F$319)</f>
        <v/>
      </c>
      <c r="PE16" s="422" t="str">
        <f>IF('情報入力シート② (経費他)'!$I$319="","",'情報入力シート② (経費他)'!$I$319)</f>
        <v/>
      </c>
      <c r="PF16" s="423" t="str">
        <f>IF('情報入力シート② (経費他)'!$L$319="","",'情報入力シート② (経費他)'!$L$319)</f>
        <v/>
      </c>
      <c r="PG16" s="422" t="str">
        <f>IF('情報入力シート② (経費他)'!$F$320="","",'情報入力シート② (経費他)'!$F$320)</f>
        <v/>
      </c>
      <c r="PH16" s="422" t="str">
        <f>IF('情報入力シート② (経費他)'!$I$320="","",'情報入力シート② (経費他)'!$I$320)</f>
        <v/>
      </c>
      <c r="PI16" s="423" t="str">
        <f>IF('情報入力シート② (経費他)'!$L$320="","",'情報入力シート② (経費他)'!$L$320)</f>
        <v/>
      </c>
      <c r="PJ16" s="422" t="str">
        <f>IF('情報入力シート② (経費他)'!$E$321="□","",1)</f>
        <v/>
      </c>
      <c r="PK16" s="422" t="str">
        <f>IF('情報入力シート② (経費他)'!$H$321="□","",1)</f>
        <v/>
      </c>
      <c r="PL16" s="422" t="str">
        <f>IF('情報入力シート② (経費他)'!$K$321="□","",1)</f>
        <v/>
      </c>
      <c r="PM16" s="422" t="str">
        <f>IF('情報入力シート② (経費他)'!$E$322="□","",1)</f>
        <v/>
      </c>
      <c r="PN16" s="422" t="str">
        <f>IF('情報入力シート② (経費他)'!$H$322="□","",1)</f>
        <v/>
      </c>
      <c r="PO16" s="422" t="str">
        <f>IF('情報入力シート② (経費他)'!$K$322="□","",1)</f>
        <v/>
      </c>
      <c r="PP16" s="422" t="str">
        <f>IF('情報入力シート② (経費他)'!$E$323="□","",1)</f>
        <v/>
      </c>
      <c r="PQ16" s="432" t="str">
        <f>IF(実績報告入力シート!$H$109="","",実績報告入力シート!$H$109)</f>
        <v/>
      </c>
      <c r="PR16" s="432" t="str">
        <f>IF(実績報告入力シート!$H$110="","",実績報告入力シート!$H$110)</f>
        <v/>
      </c>
      <c r="PS16" s="432" t="str">
        <f>IF(実績報告入力シート!$H$111="","",実績報告入力シート!$H$111)</f>
        <v/>
      </c>
      <c r="PT16" s="444" t="str">
        <f>IF(実績報告入力シート!$O$111="","",実績報告入力シート!$O$111)</f>
        <v/>
      </c>
    </row>
  </sheetData>
  <mergeCells count="180">
    <mergeCell ref="B5:P6"/>
    <mergeCell ref="Q5:AA5"/>
    <mergeCell ref="Q6:U6"/>
    <mergeCell ref="V6:AA6"/>
    <mergeCell ref="AB6:AF6"/>
    <mergeCell ref="BD6:BI6"/>
    <mergeCell ref="CH6:CP6"/>
    <mergeCell ref="CQ6:CV6"/>
    <mergeCell ref="CX6:CZ6"/>
    <mergeCell ref="BW6:CC6"/>
    <mergeCell ref="AU6:BC6"/>
    <mergeCell ref="AG6:AL6"/>
    <mergeCell ref="BK6:BM6"/>
    <mergeCell ref="BN6:BP6"/>
    <mergeCell ref="BQ6:BS6"/>
    <mergeCell ref="BT6:BV6"/>
    <mergeCell ref="AB5:AL5"/>
    <mergeCell ref="AN6:AT6"/>
    <mergeCell ref="AN5:AT5"/>
    <mergeCell ref="AM5:AM7"/>
    <mergeCell ref="DA6:DC6"/>
    <mergeCell ref="DD6:DF6"/>
    <mergeCell ref="DG6:DI6"/>
    <mergeCell ref="DJ6:DP6"/>
    <mergeCell ref="DQ6:DT6"/>
    <mergeCell ref="CD6:CG6"/>
    <mergeCell ref="EW6:FC6"/>
    <mergeCell ref="FD6:FG6"/>
    <mergeCell ref="FH6:FP6"/>
    <mergeCell ref="FQ6:FV6"/>
    <mergeCell ref="FX6:FZ6"/>
    <mergeCell ref="GA6:GC6"/>
    <mergeCell ref="DU6:EC6"/>
    <mergeCell ref="ED6:EI6"/>
    <mergeCell ref="EK6:EM6"/>
    <mergeCell ref="EN6:EP6"/>
    <mergeCell ref="EQ6:ES6"/>
    <mergeCell ref="ET6:EV6"/>
    <mergeCell ref="HK6:HM6"/>
    <mergeCell ref="HN6:HP6"/>
    <mergeCell ref="HQ6:HS6"/>
    <mergeCell ref="HT6:HV6"/>
    <mergeCell ref="HW6:IC6"/>
    <mergeCell ref="ID6:IG6"/>
    <mergeCell ref="GD6:GF6"/>
    <mergeCell ref="GG6:GI6"/>
    <mergeCell ref="GJ6:GP6"/>
    <mergeCell ref="GQ6:GT6"/>
    <mergeCell ref="GU6:HC6"/>
    <mergeCell ref="HD6:HI6"/>
    <mergeCell ref="JD6:JF6"/>
    <mergeCell ref="JG6:JI6"/>
    <mergeCell ref="JJ6:JP6"/>
    <mergeCell ref="JQ6:JT6"/>
    <mergeCell ref="JU6:KC6"/>
    <mergeCell ref="KD6:KI6"/>
    <mergeCell ref="IH6:IP6"/>
    <mergeCell ref="IQ6:IV6"/>
    <mergeCell ref="IX6:IZ6"/>
    <mergeCell ref="JA6:JC6"/>
    <mergeCell ref="MU6:NC6"/>
    <mergeCell ref="LH6:LP6"/>
    <mergeCell ref="LQ6:LV6"/>
    <mergeCell ref="LX6:LZ6"/>
    <mergeCell ref="MA6:MC6"/>
    <mergeCell ref="MD6:MF6"/>
    <mergeCell ref="MG6:MI6"/>
    <mergeCell ref="KK6:KM6"/>
    <mergeCell ref="KN6:KP6"/>
    <mergeCell ref="KQ6:KS6"/>
    <mergeCell ref="KT6:KV6"/>
    <mergeCell ref="KW6:LC6"/>
    <mergeCell ref="LD6:LG6"/>
    <mergeCell ref="PG6:PI6"/>
    <mergeCell ref="PJ6:PP6"/>
    <mergeCell ref="PQ6:PT6"/>
    <mergeCell ref="B13:P14"/>
    <mergeCell ref="Q13:AA13"/>
    <mergeCell ref="AB13:AL13"/>
    <mergeCell ref="AM13:AM15"/>
    <mergeCell ref="AN13:AT13"/>
    <mergeCell ref="Q14:U14"/>
    <mergeCell ref="V14:AA14"/>
    <mergeCell ref="OD6:OG6"/>
    <mergeCell ref="OH6:OP6"/>
    <mergeCell ref="OQ6:OV6"/>
    <mergeCell ref="OX6:OZ6"/>
    <mergeCell ref="PA6:PC6"/>
    <mergeCell ref="PD6:PF6"/>
    <mergeCell ref="ND6:NI6"/>
    <mergeCell ref="NK6:NM6"/>
    <mergeCell ref="NN6:NP6"/>
    <mergeCell ref="NQ6:NS6"/>
    <mergeCell ref="NT6:NV6"/>
    <mergeCell ref="NW6:OC6"/>
    <mergeCell ref="MJ6:MP6"/>
    <mergeCell ref="MQ6:MT6"/>
    <mergeCell ref="BN14:BP14"/>
    <mergeCell ref="BQ14:BS14"/>
    <mergeCell ref="BT14:BV14"/>
    <mergeCell ref="BW14:CC14"/>
    <mergeCell ref="CD14:CG14"/>
    <mergeCell ref="CH14:CP14"/>
    <mergeCell ref="AB14:AF14"/>
    <mergeCell ref="AG14:AL14"/>
    <mergeCell ref="AN14:AT14"/>
    <mergeCell ref="AU14:BC14"/>
    <mergeCell ref="BD14:BI14"/>
    <mergeCell ref="BK14:BM14"/>
    <mergeCell ref="DQ14:DT14"/>
    <mergeCell ref="DU14:EC14"/>
    <mergeCell ref="ED14:EI14"/>
    <mergeCell ref="EK14:EM14"/>
    <mergeCell ref="EN14:EP14"/>
    <mergeCell ref="EQ14:ES14"/>
    <mergeCell ref="CQ14:CV14"/>
    <mergeCell ref="CX14:CZ14"/>
    <mergeCell ref="DA14:DC14"/>
    <mergeCell ref="DD14:DF14"/>
    <mergeCell ref="DG14:DI14"/>
    <mergeCell ref="DJ14:DP14"/>
    <mergeCell ref="GA14:GC14"/>
    <mergeCell ref="GD14:GF14"/>
    <mergeCell ref="GG14:GI14"/>
    <mergeCell ref="GJ14:GP14"/>
    <mergeCell ref="GQ14:GT14"/>
    <mergeCell ref="GU14:HC14"/>
    <mergeCell ref="ET14:EV14"/>
    <mergeCell ref="EW14:FC14"/>
    <mergeCell ref="FD14:FG14"/>
    <mergeCell ref="FH14:FP14"/>
    <mergeCell ref="FQ14:FV14"/>
    <mergeCell ref="FX14:FZ14"/>
    <mergeCell ref="ID14:IG14"/>
    <mergeCell ref="IH14:IP14"/>
    <mergeCell ref="IQ14:IV14"/>
    <mergeCell ref="IX14:IZ14"/>
    <mergeCell ref="JA14:JC14"/>
    <mergeCell ref="JD14:JF14"/>
    <mergeCell ref="HD14:HI14"/>
    <mergeCell ref="HK14:HM14"/>
    <mergeCell ref="HN14:HP14"/>
    <mergeCell ref="HQ14:HS14"/>
    <mergeCell ref="HT14:HV14"/>
    <mergeCell ref="HW14:IC14"/>
    <mergeCell ref="KN14:KP14"/>
    <mergeCell ref="KQ14:KS14"/>
    <mergeCell ref="KT14:KV14"/>
    <mergeCell ref="KW14:LC14"/>
    <mergeCell ref="LD14:LG14"/>
    <mergeCell ref="LH14:LP14"/>
    <mergeCell ref="JG14:JI14"/>
    <mergeCell ref="JJ14:JP14"/>
    <mergeCell ref="JQ14:JT14"/>
    <mergeCell ref="JU14:KC14"/>
    <mergeCell ref="KD14:KI14"/>
    <mergeCell ref="KK14:KM14"/>
    <mergeCell ref="MQ14:MT14"/>
    <mergeCell ref="MU14:NC14"/>
    <mergeCell ref="ND14:NI14"/>
    <mergeCell ref="NK14:NM14"/>
    <mergeCell ref="NN14:NP14"/>
    <mergeCell ref="NQ14:NS14"/>
    <mergeCell ref="LQ14:LV14"/>
    <mergeCell ref="LX14:LZ14"/>
    <mergeCell ref="MA14:MC14"/>
    <mergeCell ref="MD14:MF14"/>
    <mergeCell ref="MG14:MI14"/>
    <mergeCell ref="MJ14:MP14"/>
    <mergeCell ref="PA14:PC14"/>
    <mergeCell ref="PD14:PF14"/>
    <mergeCell ref="PG14:PI14"/>
    <mergeCell ref="PJ14:PP14"/>
    <mergeCell ref="PQ14:PT14"/>
    <mergeCell ref="NT14:NV14"/>
    <mergeCell ref="NW14:OC14"/>
    <mergeCell ref="OD14:OG14"/>
    <mergeCell ref="OH14:OP14"/>
    <mergeCell ref="OQ14:OV14"/>
    <mergeCell ref="OX14:OZ14"/>
  </mergeCells>
  <phoneticPr fontId="1"/>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48CD5-3B01-4540-B9FD-1D167AD47869}">
  <sheetPr>
    <tabColor theme="4" tint="0.79998168889431442"/>
  </sheetPr>
  <dimension ref="A1:CQ26"/>
  <sheetViews>
    <sheetView showZeros="0" view="pageBreakPreview" topLeftCell="A12" zoomScaleNormal="100" zoomScaleSheetLayoutView="100" workbookViewId="0">
      <selection activeCell="O25" sqref="O25:AQ25"/>
    </sheetView>
  </sheetViews>
  <sheetFormatPr defaultColWidth="2" defaultRowHeight="15" customHeight="1"/>
  <cols>
    <col min="1" max="38" width="2" style="28"/>
    <col min="39" max="44" width="2" style="26"/>
    <col min="45" max="45" width="3.4140625" style="26" customWidth="1"/>
    <col min="46" max="46" width="8.58203125" style="28" bestFit="1" customWidth="1"/>
    <col min="47" max="16384" width="2" style="28"/>
  </cols>
  <sheetData>
    <row r="1" spans="1:95" ht="15" customHeight="1">
      <c r="A1" s="39" t="s">
        <v>477</v>
      </c>
      <c r="AR1" s="62"/>
    </row>
    <row r="2" spans="1:95" ht="15" customHeight="1">
      <c r="AI2" s="41"/>
      <c r="AJ2" s="41"/>
      <c r="AK2" s="41"/>
      <c r="AL2" s="41"/>
      <c r="AP2" s="41"/>
      <c r="AT2" s="484"/>
    </row>
    <row r="3" spans="1:95" ht="15" customHeight="1">
      <c r="AE3" s="1381"/>
      <c r="AF3" s="1381"/>
      <c r="AG3" s="1381"/>
      <c r="AH3" s="1381"/>
      <c r="AI3" s="1381"/>
      <c r="AJ3" s="26" t="s">
        <v>8</v>
      </c>
      <c r="AK3" s="1380"/>
      <c r="AL3" s="1380"/>
      <c r="AM3" s="26" t="s">
        <v>9</v>
      </c>
      <c r="AN3" s="1380"/>
      <c r="AO3" s="1380"/>
      <c r="AP3" s="26" t="s">
        <v>10</v>
      </c>
      <c r="AQ3" s="42"/>
      <c r="AT3" s="316" t="s">
        <v>840</v>
      </c>
    </row>
    <row r="4" spans="1:95" s="13" customFormat="1" ht="15" customHeight="1">
      <c r="B4" s="23" t="s">
        <v>4</v>
      </c>
      <c r="Y4" s="22"/>
      <c r="Z4" s="22"/>
      <c r="AN4" s="22"/>
      <c r="AO4" s="16"/>
      <c r="AT4" s="214"/>
      <c r="AZ4" s="23"/>
      <c r="BY4" s="22"/>
      <c r="BZ4" s="22"/>
      <c r="CN4" s="22"/>
      <c r="CO4" s="16"/>
    </row>
    <row r="5" spans="1:95" s="13" customFormat="1" ht="15" customHeight="1">
      <c r="B5" s="13" t="s">
        <v>5</v>
      </c>
      <c r="AA5" s="16"/>
      <c r="AB5" s="16"/>
      <c r="AC5" s="16"/>
      <c r="AD5" s="16"/>
      <c r="AE5" s="16"/>
      <c r="AF5" s="16"/>
      <c r="AG5" s="16"/>
      <c r="AH5" s="16"/>
      <c r="AI5" s="16"/>
      <c r="AJ5" s="16"/>
      <c r="AK5" s="16"/>
      <c r="AL5" s="16"/>
      <c r="AM5" s="16"/>
      <c r="AN5" s="16"/>
      <c r="AO5" s="16"/>
      <c r="AT5" s="214"/>
      <c r="AU5" s="28" t="s">
        <v>11</v>
      </c>
      <c r="CA5" s="16"/>
      <c r="CB5" s="16"/>
      <c r="CC5" s="16"/>
      <c r="CD5" s="16"/>
      <c r="CE5" s="16"/>
      <c r="CF5" s="16"/>
      <c r="CG5" s="16"/>
      <c r="CH5" s="16"/>
      <c r="CI5" s="16"/>
      <c r="CJ5" s="16"/>
      <c r="CK5" s="16"/>
      <c r="CL5" s="16"/>
      <c r="CM5" s="16"/>
      <c r="CN5" s="16"/>
      <c r="CO5" s="16"/>
    </row>
    <row r="6" spans="1:95" s="13" customFormat="1" ht="15" customHeight="1">
      <c r="R6" s="23" t="s">
        <v>457</v>
      </c>
      <c r="T6" s="23"/>
      <c r="U6" s="23"/>
      <c r="V6" s="23"/>
      <c r="W6" s="23"/>
      <c r="AC6" s="16"/>
      <c r="AD6" s="16"/>
      <c r="AE6" s="16"/>
      <c r="AF6" s="16"/>
      <c r="AG6" s="16"/>
      <c r="AH6" s="16"/>
      <c r="AI6" s="16"/>
      <c r="AJ6" s="16"/>
      <c r="AK6" s="16"/>
      <c r="AL6" s="16"/>
      <c r="AM6" s="16"/>
      <c r="AN6" s="16"/>
      <c r="AO6" s="16"/>
      <c r="BS6" s="23"/>
      <c r="BT6" s="23"/>
      <c r="BU6" s="23"/>
      <c r="BV6" s="23"/>
      <c r="BW6" s="23"/>
      <c r="CA6" s="16"/>
      <c r="CB6" s="16"/>
      <c r="CC6" s="16"/>
      <c r="CD6" s="16"/>
      <c r="CE6" s="16"/>
      <c r="CF6" s="16"/>
      <c r="CG6" s="16"/>
      <c r="CH6" s="16"/>
      <c r="CI6" s="16"/>
      <c r="CJ6" s="16"/>
      <c r="CK6" s="16"/>
      <c r="CL6" s="16"/>
      <c r="CM6" s="16"/>
      <c r="CN6" s="16"/>
      <c r="CO6" s="16"/>
    </row>
    <row r="7" spans="1:95" s="13" customFormat="1" ht="30" customHeight="1">
      <c r="R7" s="970" t="s">
        <v>91</v>
      </c>
      <c r="S7" s="970"/>
      <c r="T7" s="970"/>
      <c r="U7" s="970"/>
      <c r="V7" s="970"/>
      <c r="W7" s="988" t="str">
        <f>IF('情報入力シート①（全体）'!$E$17="","",'情報入力シート①（全体）'!$E$17)</f>
        <v/>
      </c>
      <c r="X7" s="988"/>
      <c r="Y7" s="988"/>
      <c r="Z7" s="988"/>
      <c r="AA7" s="988"/>
      <c r="AB7" s="988" t="str">
        <f>IF('情報入力シート①（全体）'!$E$18="","",'情報入力シート①（全体）'!$E$18)</f>
        <v/>
      </c>
      <c r="AC7" s="988"/>
      <c r="AD7" s="988"/>
      <c r="AE7" s="988"/>
      <c r="AF7" s="988"/>
      <c r="AG7" s="988"/>
      <c r="AH7" s="988"/>
      <c r="AI7" s="988"/>
      <c r="AJ7" s="988"/>
      <c r="AK7" s="988"/>
      <c r="AL7" s="988"/>
      <c r="AM7" s="988"/>
      <c r="AN7" s="988"/>
      <c r="AO7" s="988"/>
      <c r="AP7" s="988"/>
      <c r="AQ7" s="187"/>
      <c r="AT7" s="316" t="s">
        <v>762</v>
      </c>
      <c r="BT7" s="15"/>
      <c r="BU7" s="15"/>
      <c r="BV7" s="15"/>
      <c r="BW7" s="15"/>
      <c r="BX7" s="24"/>
      <c r="BY7" s="43"/>
      <c r="BZ7" s="43"/>
      <c r="CA7" s="43"/>
      <c r="CB7" s="44"/>
      <c r="CC7" s="44"/>
      <c r="CD7" s="44"/>
      <c r="CE7" s="44"/>
      <c r="CF7" s="44"/>
      <c r="CG7" s="44"/>
      <c r="CH7" s="44"/>
      <c r="CI7" s="44"/>
      <c r="CJ7" s="44"/>
      <c r="CK7" s="44"/>
      <c r="CL7" s="44"/>
      <c r="CM7" s="44"/>
      <c r="CN7" s="44"/>
      <c r="CO7" s="44"/>
      <c r="CP7" s="16"/>
    </row>
    <row r="8" spans="1:95" s="13" customFormat="1" ht="30" customHeight="1">
      <c r="R8" s="969" t="s">
        <v>534</v>
      </c>
      <c r="S8" s="969"/>
      <c r="T8" s="969"/>
      <c r="U8" s="969"/>
      <c r="V8" s="969"/>
      <c r="W8" s="964" t="str">
        <f>IF('情報入力シート①（全体）'!$E$15="","",'情報入力シート①（全体）'!$E$15)</f>
        <v/>
      </c>
      <c r="X8" s="964"/>
      <c r="Y8" s="964"/>
      <c r="Z8" s="964"/>
      <c r="AA8" s="964"/>
      <c r="AB8" s="964"/>
      <c r="AC8" s="964"/>
      <c r="AD8" s="964"/>
      <c r="AE8" s="964"/>
      <c r="AF8" s="964"/>
      <c r="AG8" s="964"/>
      <c r="AH8" s="964"/>
      <c r="AI8" s="964"/>
      <c r="AJ8" s="964"/>
      <c r="AK8" s="964"/>
      <c r="AL8" s="964"/>
      <c r="AM8" s="964"/>
      <c r="AN8" s="964"/>
      <c r="AO8" s="964"/>
      <c r="AP8" s="964"/>
      <c r="AQ8" s="18"/>
      <c r="BT8" s="15"/>
      <c r="BU8" s="15"/>
      <c r="BV8" s="15"/>
      <c r="BW8" s="15"/>
      <c r="BX8" s="24"/>
      <c r="BY8" s="44"/>
      <c r="BZ8" s="44"/>
      <c r="CA8" s="44"/>
      <c r="CB8" s="44"/>
      <c r="CC8" s="44"/>
      <c r="CD8" s="44"/>
      <c r="CE8" s="44"/>
      <c r="CF8" s="44"/>
      <c r="CG8" s="44"/>
      <c r="CH8" s="44"/>
      <c r="CI8" s="44"/>
      <c r="CJ8" s="44"/>
      <c r="CK8" s="44"/>
      <c r="CL8" s="44"/>
      <c r="CM8" s="44"/>
      <c r="CN8" s="44"/>
      <c r="CO8" s="44"/>
      <c r="CP8" s="16"/>
    </row>
    <row r="9" spans="1:95" s="13" customFormat="1" ht="34.5" customHeight="1">
      <c r="R9" s="971" t="s">
        <v>611</v>
      </c>
      <c r="S9" s="971"/>
      <c r="T9" s="971"/>
      <c r="U9" s="971"/>
      <c r="V9" s="971"/>
      <c r="W9" s="992" t="str">
        <f>IF('情報入力シート①（全体）'!E19="","",'情報入力シート①（全体）'!E19)</f>
        <v/>
      </c>
      <c r="X9" s="992"/>
      <c r="Y9" s="992"/>
      <c r="Z9" s="992"/>
      <c r="AA9" s="992"/>
      <c r="AB9" s="992"/>
      <c r="AC9" s="964" t="str">
        <f>IF('情報入力シート①（全体）'!E21="","",'情報入力シート①（全体）'!E21)</f>
        <v/>
      </c>
      <c r="AD9" s="964"/>
      <c r="AE9" s="964"/>
      <c r="AF9" s="964"/>
      <c r="AG9" s="964"/>
      <c r="AH9" s="964"/>
      <c r="AI9" s="964"/>
      <c r="AJ9" s="964"/>
      <c r="AK9" s="964"/>
      <c r="AL9" s="964"/>
      <c r="AM9" s="964"/>
      <c r="AN9" s="964"/>
      <c r="AO9" s="964"/>
      <c r="AP9" s="964"/>
      <c r="AQ9" s="18"/>
      <c r="BT9" s="15"/>
      <c r="BU9" s="15"/>
      <c r="BV9" s="15"/>
      <c r="BW9" s="15"/>
      <c r="BX9" s="30"/>
      <c r="BY9" s="44"/>
      <c r="BZ9" s="44"/>
      <c r="CA9" s="44"/>
      <c r="CB9" s="44"/>
      <c r="CC9" s="44"/>
      <c r="CD9" s="44"/>
      <c r="CE9" s="17"/>
      <c r="CF9" s="44"/>
      <c r="CG9" s="44"/>
      <c r="CH9" s="44"/>
      <c r="CI9" s="44"/>
      <c r="CJ9" s="44"/>
      <c r="CK9" s="44"/>
      <c r="CL9" s="44"/>
      <c r="CM9" s="44"/>
      <c r="CN9" s="44"/>
      <c r="CO9" s="44"/>
      <c r="CP9" s="16"/>
    </row>
    <row r="10" spans="1:95" ht="15" customHeight="1">
      <c r="V10" s="27"/>
      <c r="W10" s="27"/>
      <c r="X10" s="27"/>
      <c r="Y10" s="27"/>
      <c r="Z10" s="56"/>
      <c r="AA10" s="56"/>
      <c r="AB10" s="56"/>
      <c r="AC10" s="56"/>
      <c r="AD10" s="56"/>
      <c r="AE10" s="56"/>
      <c r="AF10" s="56"/>
      <c r="AG10" s="56"/>
      <c r="AH10" s="56"/>
      <c r="AI10" s="56"/>
      <c r="AJ10" s="56"/>
      <c r="AK10" s="56"/>
      <c r="AL10" s="56"/>
      <c r="AM10" s="56"/>
      <c r="AN10" s="56"/>
      <c r="AO10" s="56"/>
      <c r="AP10" s="56"/>
      <c r="AQ10" s="56"/>
    </row>
    <row r="11" spans="1:95" s="13" customFormat="1" ht="30" customHeight="1">
      <c r="B11" s="976" t="s">
        <v>519</v>
      </c>
      <c r="C11" s="976"/>
      <c r="D11" s="976"/>
      <c r="E11" s="976"/>
      <c r="F11" s="976"/>
      <c r="G11" s="976"/>
      <c r="H11" s="976"/>
      <c r="I11" s="976"/>
      <c r="J11" s="976"/>
      <c r="K11" s="976"/>
      <c r="L11" s="976"/>
      <c r="M11" s="976"/>
      <c r="N11" s="976"/>
      <c r="O11" s="976"/>
      <c r="P11" s="976"/>
      <c r="Q11" s="976"/>
      <c r="R11" s="976"/>
      <c r="S11" s="976"/>
      <c r="T11" s="976"/>
      <c r="U11" s="976"/>
      <c r="V11" s="976"/>
      <c r="W11" s="976"/>
      <c r="X11" s="976"/>
      <c r="Y11" s="976"/>
      <c r="Z11" s="976"/>
      <c r="AA11" s="976"/>
      <c r="AB11" s="976"/>
      <c r="AC11" s="976"/>
      <c r="AD11" s="976"/>
      <c r="AE11" s="976"/>
      <c r="AF11" s="976"/>
      <c r="AG11" s="976"/>
      <c r="AH11" s="976"/>
      <c r="AI11" s="976"/>
      <c r="AJ11" s="976"/>
      <c r="AK11" s="976"/>
      <c r="AL11" s="976"/>
      <c r="AM11" s="976"/>
      <c r="AN11" s="976"/>
      <c r="AO11" s="976"/>
      <c r="AP11" s="976"/>
      <c r="AQ11" s="16"/>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c r="CQ11" s="16"/>
    </row>
    <row r="12" spans="1:95" ht="30" customHeight="1">
      <c r="B12" s="1441" t="s">
        <v>509</v>
      </c>
      <c r="C12" s="1441"/>
      <c r="D12" s="1441"/>
      <c r="E12" s="1441"/>
      <c r="F12" s="1441"/>
      <c r="G12" s="1441"/>
      <c r="H12" s="1441"/>
      <c r="I12" s="1441"/>
      <c r="J12" s="1441"/>
      <c r="K12" s="1441"/>
      <c r="L12" s="1441"/>
      <c r="M12" s="1441"/>
      <c r="N12" s="1441"/>
      <c r="O12" s="1441"/>
      <c r="P12" s="1441"/>
      <c r="Q12" s="1441"/>
      <c r="R12" s="1441"/>
      <c r="S12" s="1441"/>
      <c r="T12" s="1441"/>
      <c r="U12" s="1441"/>
      <c r="V12" s="1441"/>
      <c r="W12" s="1441"/>
      <c r="X12" s="1441"/>
      <c r="Y12" s="1441"/>
      <c r="Z12" s="1441"/>
      <c r="AA12" s="1441"/>
      <c r="AB12" s="1441"/>
      <c r="AC12" s="1441"/>
      <c r="AD12" s="1441"/>
      <c r="AE12" s="1441"/>
      <c r="AF12" s="1441"/>
      <c r="AG12" s="1441"/>
      <c r="AH12" s="1441"/>
      <c r="AI12" s="1441"/>
      <c r="AJ12" s="1441"/>
      <c r="AK12" s="1441"/>
      <c r="AL12" s="1441"/>
      <c r="AM12" s="1441"/>
      <c r="AN12" s="1441"/>
      <c r="AO12" s="1441"/>
      <c r="AP12" s="1441"/>
      <c r="AQ12" s="1441"/>
    </row>
    <row r="14" spans="1:95" ht="18" customHeight="1">
      <c r="C14" s="1327" t="str">
        <f>IF(交付決定後入力シート!$C$29="","令和　年　月　　日",交付決定後入力シート!$C$29)</f>
        <v>令和　年　月　　日</v>
      </c>
      <c r="D14" s="1327"/>
      <c r="E14" s="1327"/>
      <c r="F14" s="1327"/>
      <c r="G14" s="1327"/>
      <c r="H14" s="1327"/>
      <c r="I14" s="1327"/>
      <c r="J14" s="1327"/>
      <c r="K14" s="1327"/>
      <c r="L14" s="1328" t="s">
        <v>12</v>
      </c>
      <c r="M14" s="1328"/>
      <c r="N14" s="1329" t="str">
        <f>IF(交付決定後入力シート!$I$8="","",交付決定後入力シート!$I$8)</f>
        <v/>
      </c>
      <c r="O14" s="1329"/>
      <c r="P14" s="1330" t="s">
        <v>472</v>
      </c>
      <c r="Q14" s="1330"/>
      <c r="R14" s="1330"/>
      <c r="S14" s="1330"/>
      <c r="T14" s="1330"/>
      <c r="U14" s="1330"/>
      <c r="V14" s="1329" t="str">
        <f>IF(交付決定後入力シート!$L$8="","",交付決定後入力シート!$L$8)</f>
        <v/>
      </c>
      <c r="W14" s="1329"/>
      <c r="X14" s="1329"/>
      <c r="Y14" s="28" t="s">
        <v>617</v>
      </c>
      <c r="AM14" s="28"/>
      <c r="AN14" s="28"/>
      <c r="AO14" s="28"/>
      <c r="AP14" s="28"/>
      <c r="AQ14" s="28"/>
      <c r="AS14" s="50"/>
      <c r="AT14" s="316" t="s">
        <v>761</v>
      </c>
    </row>
    <row r="15" spans="1:95" ht="18" customHeight="1">
      <c r="B15" s="1379" t="s">
        <v>724</v>
      </c>
      <c r="C15" s="1379"/>
      <c r="D15" s="1379"/>
      <c r="E15" s="1379"/>
      <c r="F15" s="1379"/>
      <c r="G15" s="1379"/>
      <c r="H15" s="1379"/>
      <c r="I15" s="1379"/>
      <c r="J15" s="1379"/>
      <c r="K15" s="1379"/>
      <c r="L15" s="1379"/>
      <c r="M15" s="1379"/>
      <c r="N15" s="1379"/>
      <c r="O15" s="1379"/>
      <c r="P15" s="1379"/>
      <c r="Q15" s="1379"/>
      <c r="R15" s="1379"/>
      <c r="S15" s="1379"/>
      <c r="T15" s="1379"/>
      <c r="U15" s="1379"/>
      <c r="V15" s="1379"/>
      <c r="W15" s="1379"/>
      <c r="X15" s="1379"/>
      <c r="Y15" s="1379"/>
      <c r="Z15" s="1379"/>
      <c r="AA15" s="1379"/>
      <c r="AB15" s="1379"/>
      <c r="AC15" s="1379"/>
      <c r="AD15" s="1379"/>
      <c r="AE15" s="1379"/>
      <c r="AF15" s="1379"/>
      <c r="AG15" s="1379"/>
      <c r="AH15" s="1379"/>
      <c r="AI15" s="1379"/>
      <c r="AJ15" s="1379"/>
      <c r="AK15" s="1379"/>
      <c r="AL15" s="1379"/>
      <c r="AM15" s="1379"/>
      <c r="AN15" s="1379"/>
      <c r="AO15" s="1379"/>
      <c r="AP15" s="1379"/>
      <c r="AQ15" s="1379"/>
    </row>
    <row r="16" spans="1:95" ht="18" customHeight="1">
      <c r="B16" s="1379"/>
      <c r="C16" s="1379"/>
      <c r="D16" s="1379"/>
      <c r="E16" s="1379"/>
      <c r="F16" s="1379"/>
      <c r="G16" s="1379"/>
      <c r="H16" s="1379"/>
      <c r="I16" s="1379"/>
      <c r="J16" s="1379"/>
      <c r="K16" s="1379"/>
      <c r="L16" s="1379"/>
      <c r="M16" s="1379"/>
      <c r="N16" s="1379"/>
      <c r="O16" s="1379"/>
      <c r="P16" s="1379"/>
      <c r="Q16" s="1379"/>
      <c r="R16" s="1379"/>
      <c r="S16" s="1379"/>
      <c r="T16" s="1379"/>
      <c r="U16" s="1379"/>
      <c r="V16" s="1379"/>
      <c r="W16" s="1379"/>
      <c r="X16" s="1379"/>
      <c r="Y16" s="1379"/>
      <c r="Z16" s="1379"/>
      <c r="AA16" s="1379"/>
      <c r="AB16" s="1379"/>
      <c r="AC16" s="1379"/>
      <c r="AD16" s="1379"/>
      <c r="AE16" s="1379"/>
      <c r="AF16" s="1379"/>
      <c r="AG16" s="1379"/>
      <c r="AH16" s="1379"/>
      <c r="AI16" s="1379"/>
      <c r="AJ16" s="1379"/>
      <c r="AK16" s="1379"/>
      <c r="AL16" s="1379"/>
      <c r="AM16" s="1379"/>
      <c r="AN16" s="1379"/>
      <c r="AO16" s="1379"/>
      <c r="AP16" s="1379"/>
      <c r="AQ16" s="1379"/>
    </row>
    <row r="17" spans="2:46" ht="15" customHeight="1">
      <c r="B17" s="57"/>
      <c r="C17" s="57"/>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row>
    <row r="18" spans="2:46" ht="15" customHeight="1">
      <c r="D18" s="1389" t="s">
        <v>13</v>
      </c>
      <c r="E18" s="1389"/>
      <c r="F18" s="1389"/>
      <c r="G18" s="1389"/>
      <c r="H18" s="1389"/>
      <c r="I18" s="1389"/>
      <c r="J18" s="1389"/>
      <c r="K18" s="1389"/>
      <c r="L18" s="1389"/>
      <c r="M18" s="1389"/>
      <c r="N18" s="1389"/>
      <c r="O18" s="1389"/>
      <c r="P18" s="1389"/>
      <c r="Q18" s="1389"/>
      <c r="R18" s="1389"/>
      <c r="S18" s="1389"/>
      <c r="T18" s="1389"/>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row>
    <row r="19" spans="2:46" ht="15" customHeight="1">
      <c r="D19" s="26"/>
      <c r="E19" s="26"/>
      <c r="F19" s="26"/>
      <c r="G19" s="26"/>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row>
    <row r="20" spans="2:46" ht="25" customHeight="1">
      <c r="B20" s="1385" t="s">
        <v>50</v>
      </c>
      <c r="C20" s="1386"/>
      <c r="D20" s="1386"/>
      <c r="E20" s="1386"/>
      <c r="F20" s="1386"/>
      <c r="G20" s="1386"/>
      <c r="H20" s="1386"/>
      <c r="I20" s="1386"/>
      <c r="J20" s="1386"/>
      <c r="K20" s="1386"/>
      <c r="L20" s="1386"/>
      <c r="M20" s="1386"/>
      <c r="N20" s="1387"/>
      <c r="O20" s="1403" t="str">
        <f>IF(交付決定後入力シート!$C$26="","",交付決定後入力シート!$C$26)</f>
        <v/>
      </c>
      <c r="P20" s="1404"/>
      <c r="Q20" s="1404"/>
      <c r="R20" s="1404"/>
      <c r="S20" s="1404"/>
      <c r="T20" s="1404"/>
      <c r="U20" s="1404"/>
      <c r="V20" s="1404"/>
      <c r="W20" s="1404"/>
      <c r="X20" s="1404"/>
      <c r="Y20" s="1404"/>
      <c r="Z20" s="1404"/>
      <c r="AA20" s="1404"/>
      <c r="AB20" s="1404"/>
      <c r="AC20" s="1404"/>
      <c r="AD20" s="1404"/>
      <c r="AE20" s="1404"/>
      <c r="AF20" s="1404"/>
      <c r="AG20" s="1404"/>
      <c r="AH20" s="1404"/>
      <c r="AI20" s="1404"/>
      <c r="AJ20" s="1404"/>
      <c r="AK20" s="1404"/>
      <c r="AL20" s="1404"/>
      <c r="AM20" s="1404"/>
      <c r="AN20" s="1404"/>
      <c r="AO20" s="1404"/>
      <c r="AP20" s="1404"/>
      <c r="AQ20" s="1405"/>
      <c r="AS20" s="28"/>
      <c r="AT20" s="316" t="s">
        <v>761</v>
      </c>
    </row>
    <row r="21" spans="2:46" ht="65.5" customHeight="1">
      <c r="B21" s="1385" t="s">
        <v>478</v>
      </c>
      <c r="C21" s="1386"/>
      <c r="D21" s="1386"/>
      <c r="E21" s="1386"/>
      <c r="F21" s="1386"/>
      <c r="G21" s="1386"/>
      <c r="H21" s="1386"/>
      <c r="I21" s="1386"/>
      <c r="J21" s="1386"/>
      <c r="K21" s="1386"/>
      <c r="L21" s="1386"/>
      <c r="M21" s="1386"/>
      <c r="N21" s="1387"/>
      <c r="O21" s="1436"/>
      <c r="P21" s="1436"/>
      <c r="Q21" s="1436"/>
      <c r="R21" s="1436"/>
      <c r="S21" s="1436"/>
      <c r="T21" s="1436"/>
      <c r="U21" s="1436"/>
      <c r="V21" s="1436"/>
      <c r="W21" s="1436"/>
      <c r="X21" s="1436"/>
      <c r="Y21" s="1436"/>
      <c r="Z21" s="1436"/>
      <c r="AA21" s="1436"/>
      <c r="AB21" s="1436"/>
      <c r="AC21" s="1436"/>
      <c r="AD21" s="1436"/>
      <c r="AE21" s="1436"/>
      <c r="AF21" s="1436"/>
      <c r="AG21" s="1436"/>
      <c r="AH21" s="1436"/>
      <c r="AI21" s="1436"/>
      <c r="AJ21" s="1436"/>
      <c r="AK21" s="1436"/>
      <c r="AL21" s="1436"/>
      <c r="AM21" s="1436"/>
      <c r="AN21" s="1436"/>
      <c r="AO21" s="1436"/>
      <c r="AP21" s="1436"/>
      <c r="AQ21" s="1436"/>
    </row>
    <row r="22" spans="2:46" ht="54" customHeight="1">
      <c r="B22" s="1385" t="s">
        <v>479</v>
      </c>
      <c r="C22" s="1386"/>
      <c r="D22" s="1386"/>
      <c r="E22" s="1386"/>
      <c r="F22" s="1386"/>
      <c r="G22" s="1386"/>
      <c r="H22" s="1386"/>
      <c r="I22" s="1386"/>
      <c r="J22" s="1386"/>
      <c r="K22" s="1386"/>
      <c r="L22" s="1386"/>
      <c r="M22" s="1386"/>
      <c r="N22" s="1387"/>
      <c r="O22" s="1436"/>
      <c r="P22" s="1436"/>
      <c r="Q22" s="1436"/>
      <c r="R22" s="1436"/>
      <c r="S22" s="1436"/>
      <c r="T22" s="1436"/>
      <c r="U22" s="1436"/>
      <c r="V22" s="1436"/>
      <c r="W22" s="1436"/>
      <c r="X22" s="1436"/>
      <c r="Y22" s="1436"/>
      <c r="Z22" s="1436"/>
      <c r="AA22" s="1436"/>
      <c r="AB22" s="1436"/>
      <c r="AC22" s="1436"/>
      <c r="AD22" s="1436"/>
      <c r="AE22" s="1436"/>
      <c r="AF22" s="1436"/>
      <c r="AG22" s="1436"/>
      <c r="AH22" s="1436"/>
      <c r="AI22" s="1436"/>
      <c r="AJ22" s="1436"/>
      <c r="AK22" s="1436"/>
      <c r="AL22" s="1436"/>
      <c r="AM22" s="1436"/>
      <c r="AN22" s="1436"/>
      <c r="AO22" s="1436"/>
      <c r="AP22" s="1436"/>
      <c r="AQ22" s="1436"/>
    </row>
    <row r="23" spans="2:46" ht="66" customHeight="1">
      <c r="B23" s="1442" t="s">
        <v>480</v>
      </c>
      <c r="C23" s="1438"/>
      <c r="D23" s="1438"/>
      <c r="E23" s="1438"/>
      <c r="F23" s="1438"/>
      <c r="G23" s="1438"/>
      <c r="H23" s="1438"/>
      <c r="I23" s="1438"/>
      <c r="J23" s="1438"/>
      <c r="K23" s="1438"/>
      <c r="L23" s="1438"/>
      <c r="M23" s="1438"/>
      <c r="N23" s="1439"/>
      <c r="O23" s="1446"/>
      <c r="P23" s="1447"/>
      <c r="Q23" s="1447"/>
      <c r="R23" s="1447"/>
      <c r="S23" s="1447"/>
      <c r="T23" s="1447"/>
      <c r="U23" s="1447"/>
      <c r="V23" s="1447"/>
      <c r="W23" s="1447"/>
      <c r="X23" s="1447"/>
      <c r="Y23" s="1447"/>
      <c r="Z23" s="1447"/>
      <c r="AA23" s="1447"/>
      <c r="AB23" s="1447"/>
      <c r="AC23" s="1447"/>
      <c r="AD23" s="1447"/>
      <c r="AE23" s="1447"/>
      <c r="AF23" s="1447"/>
      <c r="AG23" s="1447"/>
      <c r="AH23" s="1447"/>
      <c r="AI23" s="1447"/>
      <c r="AJ23" s="1447"/>
      <c r="AK23" s="1447"/>
      <c r="AL23" s="1447"/>
      <c r="AM23" s="1447"/>
      <c r="AN23" s="1447"/>
      <c r="AO23" s="1447"/>
      <c r="AP23" s="1447"/>
      <c r="AQ23" s="1448"/>
    </row>
    <row r="24" spans="2:46" ht="35.5" customHeight="1">
      <c r="B24" s="1442" t="s">
        <v>510</v>
      </c>
      <c r="C24" s="1438"/>
      <c r="D24" s="1438"/>
      <c r="E24" s="1438"/>
      <c r="F24" s="1438"/>
      <c r="G24" s="1438"/>
      <c r="H24" s="1438"/>
      <c r="I24" s="1438"/>
      <c r="J24" s="1438"/>
      <c r="K24" s="1438"/>
      <c r="L24" s="1438"/>
      <c r="M24" s="1438"/>
      <c r="N24" s="1439"/>
      <c r="O24" s="1443"/>
      <c r="P24" s="1444"/>
      <c r="Q24" s="1444"/>
      <c r="R24" s="1444"/>
      <c r="S24" s="1444"/>
      <c r="T24" s="1444"/>
      <c r="U24" s="1444"/>
      <c r="V24" s="1444"/>
      <c r="W24" s="1444"/>
      <c r="X24" s="1444"/>
      <c r="Y24" s="1444"/>
      <c r="Z24" s="1444"/>
      <c r="AA24" s="1444"/>
      <c r="AB24" s="1444"/>
      <c r="AC24" s="1444"/>
      <c r="AD24" s="1444"/>
      <c r="AE24" s="1444"/>
      <c r="AF24" s="1444"/>
      <c r="AG24" s="1444"/>
      <c r="AH24" s="1444"/>
      <c r="AI24" s="1444"/>
      <c r="AJ24" s="1444"/>
      <c r="AK24" s="1444"/>
      <c r="AL24" s="1444"/>
      <c r="AM24" s="1444"/>
      <c r="AN24" s="1444"/>
      <c r="AO24" s="1444"/>
      <c r="AP24" s="1444"/>
      <c r="AQ24" s="1445"/>
    </row>
    <row r="25" spans="2:46" s="64" customFormat="1" ht="35.5" customHeight="1">
      <c r="B25" s="1442" t="s">
        <v>511</v>
      </c>
      <c r="C25" s="1438"/>
      <c r="D25" s="1438"/>
      <c r="E25" s="1438"/>
      <c r="F25" s="1438"/>
      <c r="G25" s="1438"/>
      <c r="H25" s="1438"/>
      <c r="I25" s="1438"/>
      <c r="J25" s="1438"/>
      <c r="K25" s="1438"/>
      <c r="L25" s="1438"/>
      <c r="M25" s="1438"/>
      <c r="N25" s="1439"/>
      <c r="O25" s="1443"/>
      <c r="P25" s="1444"/>
      <c r="Q25" s="1444"/>
      <c r="R25" s="1444"/>
      <c r="S25" s="1444"/>
      <c r="T25" s="1444"/>
      <c r="U25" s="1444"/>
      <c r="V25" s="1444"/>
      <c r="W25" s="1444"/>
      <c r="X25" s="1444"/>
      <c r="Y25" s="1444"/>
      <c r="Z25" s="1444"/>
      <c r="AA25" s="1444"/>
      <c r="AB25" s="1444"/>
      <c r="AC25" s="1444"/>
      <c r="AD25" s="1444"/>
      <c r="AE25" s="1444"/>
      <c r="AF25" s="1444"/>
      <c r="AG25" s="1444"/>
      <c r="AH25" s="1444"/>
      <c r="AI25" s="1444"/>
      <c r="AJ25" s="1444"/>
      <c r="AK25" s="1444"/>
      <c r="AL25" s="1444"/>
      <c r="AM25" s="1444"/>
      <c r="AN25" s="1444"/>
      <c r="AO25" s="1444"/>
      <c r="AP25" s="1444"/>
      <c r="AQ25" s="1445"/>
      <c r="AR25" s="22"/>
      <c r="AS25" s="118"/>
    </row>
    <row r="26" spans="2:46" ht="15" customHeight="1">
      <c r="B26" s="28" t="s">
        <v>525</v>
      </c>
      <c r="C26" s="64"/>
      <c r="G26" s="64"/>
      <c r="AM26" s="28"/>
      <c r="AN26" s="28"/>
      <c r="AO26" s="28"/>
      <c r="AP26" s="28"/>
      <c r="AQ26" s="28"/>
      <c r="AR26" s="22"/>
    </row>
  </sheetData>
  <sheetProtection algorithmName="SHA-512" hashValue="hMe/tqFghkXGiT47fAdSmEXgHIpPx2FZ0DEp7CWqXTH3EOrS/YxVRVVHmVBrOhan5npOwPp1KduUQxFCaTDu+Q==" saltValue="ywkGxsGTOe1nWi3zE9jJsw==" spinCount="100000" sheet="1" formatCells="0" formatColumns="0" formatRows="0" selectLockedCells="1"/>
  <mergeCells count="32">
    <mergeCell ref="AE3:AI3"/>
    <mergeCell ref="AK3:AL3"/>
    <mergeCell ref="C14:K14"/>
    <mergeCell ref="L14:M14"/>
    <mergeCell ref="N14:O14"/>
    <mergeCell ref="P14:U14"/>
    <mergeCell ref="V14:X14"/>
    <mergeCell ref="R8:V8"/>
    <mergeCell ref="W8:AP8"/>
    <mergeCell ref="R9:V9"/>
    <mergeCell ref="W9:AB9"/>
    <mergeCell ref="AC9:AP9"/>
    <mergeCell ref="AN3:AO3"/>
    <mergeCell ref="B12:AQ12"/>
    <mergeCell ref="B11:AP11"/>
    <mergeCell ref="R7:V7"/>
    <mergeCell ref="W7:AA7"/>
    <mergeCell ref="AB7:AP7"/>
    <mergeCell ref="B25:N25"/>
    <mergeCell ref="B24:N24"/>
    <mergeCell ref="O24:AQ24"/>
    <mergeCell ref="O25:AQ25"/>
    <mergeCell ref="B15:AQ16"/>
    <mergeCell ref="D18:AP18"/>
    <mergeCell ref="B20:N20"/>
    <mergeCell ref="O20:AQ20"/>
    <mergeCell ref="B21:N21"/>
    <mergeCell ref="O21:AQ21"/>
    <mergeCell ref="B22:N22"/>
    <mergeCell ref="O22:AQ22"/>
    <mergeCell ref="B23:N23"/>
    <mergeCell ref="O23:AQ23"/>
  </mergeCells>
  <phoneticPr fontId="1"/>
  <printOptions horizontalCentered="1"/>
  <pageMargins left="0.23622047244094491" right="0.23622047244094491" top="0.74803149606299213" bottom="0.74803149606299213" header="0.31496062992125984" footer="0.31496062992125984"/>
  <pageSetup paperSize="9" orientation="portrait" blackAndWhite="1"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6">
    <tabColor theme="4" tint="0.79998168889431442"/>
  </sheetPr>
  <dimension ref="A1:CQ32"/>
  <sheetViews>
    <sheetView showZeros="0" view="pageBreakPreview" topLeftCell="A6" zoomScaleNormal="100" zoomScaleSheetLayoutView="100" workbookViewId="0">
      <selection activeCell="X24" sqref="X24:AH24"/>
    </sheetView>
  </sheetViews>
  <sheetFormatPr defaultColWidth="2" defaultRowHeight="15" customHeight="1"/>
  <cols>
    <col min="1" max="39" width="2" style="70"/>
    <col min="40" max="45" width="2" style="347"/>
    <col min="46" max="46" width="2" style="348"/>
    <col min="47" max="16384" width="2" style="70"/>
  </cols>
  <sheetData>
    <row r="1" spans="1:95" ht="15" customHeight="1">
      <c r="A1" s="39" t="s">
        <v>481</v>
      </c>
    </row>
    <row r="2" spans="1:95" ht="15" customHeight="1">
      <c r="AL2" s="349"/>
      <c r="AM2" s="349"/>
      <c r="AQ2" s="349"/>
      <c r="AU2" s="485"/>
      <c r="AY2" s="349"/>
    </row>
    <row r="3" spans="1:95" ht="15" customHeight="1">
      <c r="AE3" s="1381"/>
      <c r="AF3" s="1381"/>
      <c r="AG3" s="1381"/>
      <c r="AH3" s="1381"/>
      <c r="AI3" s="1381"/>
      <c r="AJ3" s="26" t="s">
        <v>8</v>
      </c>
      <c r="AK3" s="1380"/>
      <c r="AL3" s="1380"/>
      <c r="AM3" s="26" t="s">
        <v>9</v>
      </c>
      <c r="AN3" s="1380"/>
      <c r="AO3" s="1380"/>
      <c r="AP3" s="26" t="s">
        <v>10</v>
      </c>
      <c r="AQ3" s="350"/>
      <c r="AU3" s="316" t="s">
        <v>840</v>
      </c>
      <c r="AV3" s="28"/>
      <c r="AW3" s="28"/>
      <c r="AX3" s="28"/>
      <c r="AY3" s="28"/>
      <c r="AZ3" s="28"/>
      <c r="BA3" s="28"/>
      <c r="BB3" s="28"/>
      <c r="BC3" s="28"/>
      <c r="BD3" s="28"/>
      <c r="BE3" s="28"/>
    </row>
    <row r="4" spans="1:95" s="13" customFormat="1" ht="15" customHeight="1">
      <c r="B4" s="23" t="s">
        <v>4</v>
      </c>
      <c r="Y4" s="22"/>
      <c r="Z4" s="22"/>
      <c r="AN4" s="22"/>
      <c r="AO4" s="16"/>
      <c r="AT4" s="214"/>
      <c r="AU4" s="214"/>
      <c r="BA4" s="23"/>
    </row>
    <row r="5" spans="1:95" s="13" customFormat="1" ht="15" customHeight="1">
      <c r="B5" s="13" t="s">
        <v>5</v>
      </c>
      <c r="AA5" s="16"/>
      <c r="AB5" s="16"/>
      <c r="AC5" s="16"/>
      <c r="AD5" s="16"/>
      <c r="AE5" s="16"/>
      <c r="AF5" s="16"/>
      <c r="AG5" s="16"/>
      <c r="AH5" s="16"/>
      <c r="AI5" s="16"/>
      <c r="AJ5" s="16"/>
      <c r="AK5" s="16"/>
      <c r="AL5" s="16"/>
      <c r="AM5" s="16"/>
      <c r="AN5" s="16"/>
      <c r="AO5" s="16"/>
      <c r="AT5" s="214"/>
      <c r="AU5" s="214"/>
      <c r="AY5" s="28" t="s">
        <v>11</v>
      </c>
    </row>
    <row r="6" spans="1:95" s="13" customFormat="1" ht="15" customHeight="1">
      <c r="R6" s="23" t="s">
        <v>457</v>
      </c>
      <c r="T6" s="23"/>
      <c r="U6" s="23"/>
      <c r="V6" s="23"/>
      <c r="W6" s="23"/>
      <c r="AC6" s="16"/>
      <c r="AD6" s="16"/>
      <c r="AE6" s="16"/>
      <c r="AF6" s="16"/>
      <c r="AG6" s="16"/>
      <c r="AH6" s="16"/>
      <c r="AI6" s="16"/>
      <c r="AJ6" s="16"/>
      <c r="AK6" s="16"/>
      <c r="AL6" s="16"/>
      <c r="AM6" s="16"/>
      <c r="AN6" s="16"/>
      <c r="AO6" s="16"/>
      <c r="AT6" s="214"/>
      <c r="BS6" s="23"/>
      <c r="BT6" s="23"/>
      <c r="BU6" s="23"/>
      <c r="BV6" s="23"/>
      <c r="BW6" s="23"/>
      <c r="CA6" s="16"/>
      <c r="CB6" s="16"/>
      <c r="CC6" s="16"/>
      <c r="CD6" s="16"/>
      <c r="CE6" s="16"/>
      <c r="CF6" s="16"/>
      <c r="CG6" s="16"/>
      <c r="CH6" s="16"/>
      <c r="CI6" s="16"/>
      <c r="CJ6" s="16"/>
      <c r="CK6" s="16"/>
      <c r="CL6" s="16"/>
      <c r="CM6" s="16"/>
      <c r="CN6" s="16"/>
      <c r="CO6" s="16"/>
    </row>
    <row r="7" spans="1:95" s="13" customFormat="1" ht="30" customHeight="1">
      <c r="R7" s="970" t="s">
        <v>91</v>
      </c>
      <c r="S7" s="970"/>
      <c r="T7" s="970"/>
      <c r="U7" s="970"/>
      <c r="V7" s="970"/>
      <c r="W7" s="988" t="str">
        <f>IF('情報入力シート①（全体）'!$E$17="","",'情報入力シート①（全体）'!$E$17)</f>
        <v/>
      </c>
      <c r="X7" s="988"/>
      <c r="Y7" s="988"/>
      <c r="Z7" s="988"/>
      <c r="AA7" s="988"/>
      <c r="AB7" s="988" t="str">
        <f>IF('情報入力シート①（全体）'!$E$18="","",'情報入力シート①（全体）'!$E$18)</f>
        <v/>
      </c>
      <c r="AC7" s="988"/>
      <c r="AD7" s="988"/>
      <c r="AE7" s="988"/>
      <c r="AF7" s="988"/>
      <c r="AG7" s="988"/>
      <c r="AH7" s="988"/>
      <c r="AI7" s="988"/>
      <c r="AJ7" s="988"/>
      <c r="AK7" s="988"/>
      <c r="AL7" s="988"/>
      <c r="AM7" s="988"/>
      <c r="AN7" s="988"/>
      <c r="AO7" s="988"/>
      <c r="AP7" s="988"/>
      <c r="AQ7" s="187"/>
      <c r="AT7" s="316" t="s">
        <v>762</v>
      </c>
      <c r="AV7" s="316"/>
      <c r="BT7" s="15"/>
      <c r="BU7" s="15"/>
      <c r="BV7" s="15"/>
      <c r="BW7" s="15"/>
      <c r="BX7" s="24"/>
      <c r="BY7" s="43"/>
      <c r="BZ7" s="43"/>
      <c r="CA7" s="43"/>
      <c r="CB7" s="44"/>
      <c r="CC7" s="44"/>
      <c r="CD7" s="44"/>
      <c r="CE7" s="44"/>
      <c r="CF7" s="44"/>
      <c r="CG7" s="44"/>
      <c r="CH7" s="44"/>
      <c r="CI7" s="44"/>
      <c r="CJ7" s="44"/>
      <c r="CK7" s="44"/>
      <c r="CL7" s="44"/>
      <c r="CM7" s="44"/>
      <c r="CN7" s="44"/>
      <c r="CO7" s="44"/>
      <c r="CP7" s="16"/>
    </row>
    <row r="8" spans="1:95" s="13" customFormat="1" ht="30" customHeight="1">
      <c r="R8" s="969" t="s">
        <v>534</v>
      </c>
      <c r="S8" s="969"/>
      <c r="T8" s="969"/>
      <c r="U8" s="969"/>
      <c r="V8" s="969"/>
      <c r="W8" s="964" t="str">
        <f>IF('情報入力シート①（全体）'!$E$15="","",'情報入力シート①（全体）'!$E$15)</f>
        <v/>
      </c>
      <c r="X8" s="964"/>
      <c r="Y8" s="964"/>
      <c r="Z8" s="964"/>
      <c r="AA8" s="964"/>
      <c r="AB8" s="964"/>
      <c r="AC8" s="964"/>
      <c r="AD8" s="964"/>
      <c r="AE8" s="964"/>
      <c r="AF8" s="964"/>
      <c r="AG8" s="964"/>
      <c r="AH8" s="964"/>
      <c r="AI8" s="964"/>
      <c r="AJ8" s="964"/>
      <c r="AK8" s="964"/>
      <c r="AL8" s="964"/>
      <c r="AM8" s="964"/>
      <c r="AN8" s="964"/>
      <c r="AO8" s="964"/>
      <c r="AP8" s="964"/>
      <c r="AQ8" s="18"/>
      <c r="AT8" s="214"/>
      <c r="BT8" s="15"/>
      <c r="BU8" s="15"/>
      <c r="BV8" s="15"/>
      <c r="BW8" s="15"/>
      <c r="BX8" s="24"/>
      <c r="BY8" s="44"/>
      <c r="BZ8" s="44"/>
      <c r="CA8" s="44"/>
      <c r="CB8" s="44"/>
      <c r="CC8" s="44"/>
      <c r="CD8" s="44"/>
      <c r="CE8" s="44"/>
      <c r="CF8" s="44"/>
      <c r="CG8" s="44"/>
      <c r="CH8" s="44"/>
      <c r="CI8" s="44"/>
      <c r="CJ8" s="44"/>
      <c r="CK8" s="44"/>
      <c r="CL8" s="44"/>
      <c r="CM8" s="44"/>
      <c r="CN8" s="44"/>
      <c r="CO8" s="44"/>
      <c r="CP8" s="16"/>
    </row>
    <row r="9" spans="1:95" s="13" customFormat="1" ht="34.5" customHeight="1">
      <c r="R9" s="971" t="s">
        <v>611</v>
      </c>
      <c r="S9" s="971"/>
      <c r="T9" s="971"/>
      <c r="U9" s="971"/>
      <c r="V9" s="971"/>
      <c r="W9" s="992" t="str">
        <f>IF('情報入力シート①（全体）'!E19="","",'情報入力シート①（全体）'!E19)</f>
        <v/>
      </c>
      <c r="X9" s="992"/>
      <c r="Y9" s="992"/>
      <c r="Z9" s="992"/>
      <c r="AA9" s="992"/>
      <c r="AB9" s="992"/>
      <c r="AC9" s="964" t="str">
        <f>IF('情報入力シート①（全体）'!E21="","",'情報入力シート①（全体）'!E21)</f>
        <v/>
      </c>
      <c r="AD9" s="964"/>
      <c r="AE9" s="964"/>
      <c r="AF9" s="964"/>
      <c r="AG9" s="964"/>
      <c r="AH9" s="964"/>
      <c r="AI9" s="964"/>
      <c r="AJ9" s="964"/>
      <c r="AK9" s="964"/>
      <c r="AL9" s="964"/>
      <c r="AM9" s="964"/>
      <c r="AN9" s="964"/>
      <c r="AO9" s="964"/>
      <c r="AP9" s="964"/>
      <c r="AQ9" s="18"/>
      <c r="AT9" s="351"/>
      <c r="BT9" s="15"/>
      <c r="BU9" s="15"/>
      <c r="BV9" s="15"/>
      <c r="BW9" s="15"/>
      <c r="BX9" s="30"/>
      <c r="BY9" s="44"/>
      <c r="BZ9" s="44"/>
      <c r="CA9" s="44"/>
      <c r="CB9" s="44"/>
      <c r="CC9" s="44"/>
      <c r="CD9" s="44"/>
      <c r="CE9" s="17"/>
      <c r="CF9" s="44"/>
      <c r="CG9" s="44"/>
      <c r="CH9" s="44"/>
      <c r="CI9" s="44"/>
      <c r="CJ9" s="44"/>
      <c r="CK9" s="44"/>
      <c r="CL9" s="44"/>
      <c r="CM9" s="44"/>
      <c r="CN9" s="44"/>
      <c r="CO9" s="44"/>
      <c r="CP9" s="16"/>
    </row>
    <row r="10" spans="1:95" ht="15" customHeight="1">
      <c r="V10" s="352"/>
      <c r="W10" s="352"/>
      <c r="X10" s="352"/>
      <c r="Y10" s="352"/>
      <c r="Z10" s="353"/>
      <c r="AA10" s="353"/>
      <c r="AB10" s="353"/>
      <c r="AC10" s="353"/>
      <c r="AD10" s="353"/>
      <c r="AE10" s="353"/>
      <c r="AF10" s="353"/>
      <c r="AG10" s="353"/>
      <c r="AH10" s="353"/>
      <c r="AI10" s="353"/>
      <c r="AJ10" s="353"/>
      <c r="AK10" s="353"/>
      <c r="AL10" s="353"/>
      <c r="AM10" s="353"/>
      <c r="AN10" s="353"/>
      <c r="AO10" s="353"/>
      <c r="AP10" s="353"/>
      <c r="AQ10" s="353"/>
      <c r="AU10" s="354"/>
    </row>
    <row r="11" spans="1:95" s="13" customFormat="1" ht="30" customHeight="1">
      <c r="B11" s="976" t="s">
        <v>519</v>
      </c>
      <c r="C11" s="976"/>
      <c r="D11" s="976"/>
      <c r="E11" s="976"/>
      <c r="F11" s="976"/>
      <c r="G11" s="976"/>
      <c r="H11" s="976"/>
      <c r="I11" s="976"/>
      <c r="J11" s="976"/>
      <c r="K11" s="976"/>
      <c r="L11" s="976"/>
      <c r="M11" s="976"/>
      <c r="N11" s="976"/>
      <c r="O11" s="976"/>
      <c r="P11" s="976"/>
      <c r="Q11" s="976"/>
      <c r="R11" s="976"/>
      <c r="S11" s="976"/>
      <c r="T11" s="976"/>
      <c r="U11" s="976"/>
      <c r="V11" s="976"/>
      <c r="W11" s="976"/>
      <c r="X11" s="976"/>
      <c r="Y11" s="976"/>
      <c r="Z11" s="976"/>
      <c r="AA11" s="976"/>
      <c r="AB11" s="976"/>
      <c r="AC11" s="976"/>
      <c r="AD11" s="976"/>
      <c r="AE11" s="976"/>
      <c r="AF11" s="976"/>
      <c r="AG11" s="976"/>
      <c r="AH11" s="976"/>
      <c r="AI11" s="976"/>
      <c r="AJ11" s="976"/>
      <c r="AK11" s="976"/>
      <c r="AL11" s="976"/>
      <c r="AM11" s="976"/>
      <c r="AN11" s="976"/>
      <c r="AO11" s="976"/>
      <c r="AP11" s="976"/>
      <c r="AQ11" s="16"/>
      <c r="AT11" s="214"/>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c r="CQ11" s="16"/>
    </row>
    <row r="12" spans="1:95" ht="30" customHeight="1">
      <c r="B12" s="1441" t="s">
        <v>482</v>
      </c>
      <c r="C12" s="1441"/>
      <c r="D12" s="1441"/>
      <c r="E12" s="1441"/>
      <c r="F12" s="1441"/>
      <c r="G12" s="1441"/>
      <c r="H12" s="1441"/>
      <c r="I12" s="1441"/>
      <c r="J12" s="1441"/>
      <c r="K12" s="1441"/>
      <c r="L12" s="1441"/>
      <c r="M12" s="1441"/>
      <c r="N12" s="1441"/>
      <c r="O12" s="1441"/>
      <c r="P12" s="1441"/>
      <c r="Q12" s="1441"/>
      <c r="R12" s="1441"/>
      <c r="S12" s="1441"/>
      <c r="T12" s="1441"/>
      <c r="U12" s="1441"/>
      <c r="V12" s="1441"/>
      <c r="W12" s="1441"/>
      <c r="X12" s="1441"/>
      <c r="Y12" s="1441"/>
      <c r="Z12" s="1441"/>
      <c r="AA12" s="1441"/>
      <c r="AB12" s="1441"/>
      <c r="AC12" s="1441"/>
      <c r="AD12" s="1441"/>
      <c r="AE12" s="1441"/>
      <c r="AF12" s="1441"/>
      <c r="AG12" s="1441"/>
      <c r="AH12" s="1441"/>
      <c r="AI12" s="1441"/>
      <c r="AJ12" s="1441"/>
      <c r="AK12" s="1441"/>
      <c r="AL12" s="1441"/>
      <c r="AM12" s="1441"/>
      <c r="AN12" s="1441"/>
      <c r="AO12" s="1441"/>
      <c r="AP12" s="1441"/>
      <c r="AQ12" s="1441"/>
      <c r="AU12" s="354"/>
    </row>
    <row r="14" spans="1:95" ht="18" customHeight="1">
      <c r="C14" s="1451" t="s">
        <v>619</v>
      </c>
      <c r="D14" s="1451"/>
      <c r="E14" s="1451"/>
      <c r="F14" s="1451"/>
      <c r="G14" s="1451"/>
      <c r="H14" s="1451"/>
      <c r="I14" s="1451"/>
      <c r="J14" s="1451"/>
      <c r="K14" s="1451"/>
      <c r="L14" s="1328" t="s">
        <v>12</v>
      </c>
      <c r="M14" s="1328"/>
      <c r="N14" s="1452"/>
      <c r="O14" s="1452"/>
      <c r="P14" s="1330" t="s">
        <v>472</v>
      </c>
      <c r="Q14" s="1330"/>
      <c r="R14" s="1330"/>
      <c r="S14" s="1330"/>
      <c r="T14" s="1330"/>
      <c r="U14" s="1330"/>
      <c r="V14" s="1452"/>
      <c r="W14" s="1452"/>
      <c r="X14" s="1452"/>
      <c r="Y14" s="355" t="s">
        <v>618</v>
      </c>
      <c r="Z14" s="355"/>
      <c r="AA14" s="355"/>
      <c r="AB14" s="355"/>
      <c r="AC14" s="355"/>
      <c r="AD14" s="355"/>
      <c r="AE14" s="355"/>
      <c r="AF14" s="355"/>
      <c r="AG14" s="355"/>
      <c r="AH14" s="355"/>
      <c r="AI14" s="355"/>
      <c r="AJ14" s="355"/>
      <c r="AK14" s="355"/>
      <c r="AL14" s="355"/>
      <c r="AM14" s="355"/>
      <c r="AN14" s="355"/>
      <c r="AO14" s="355"/>
      <c r="AP14" s="355"/>
      <c r="AQ14" s="355"/>
      <c r="AR14" s="70"/>
      <c r="AS14" s="50"/>
      <c r="AU14" s="354"/>
    </row>
    <row r="15" spans="1:95" ht="18" customHeight="1">
      <c r="B15" s="1449" t="s">
        <v>725</v>
      </c>
      <c r="C15" s="1449"/>
      <c r="D15" s="1449"/>
      <c r="E15" s="1449"/>
      <c r="F15" s="1449"/>
      <c r="G15" s="1449"/>
      <c r="H15" s="1449"/>
      <c r="I15" s="1449"/>
      <c r="J15" s="1449"/>
      <c r="K15" s="1449"/>
      <c r="L15" s="1449"/>
      <c r="M15" s="1449"/>
      <c r="N15" s="1449"/>
      <c r="O15" s="1449"/>
      <c r="P15" s="1449"/>
      <c r="Q15" s="1449"/>
      <c r="R15" s="1449"/>
      <c r="S15" s="1449"/>
      <c r="T15" s="1449"/>
      <c r="U15" s="1449"/>
      <c r="V15" s="1449"/>
      <c r="W15" s="1449"/>
      <c r="X15" s="1449"/>
      <c r="Y15" s="1449"/>
      <c r="Z15" s="1449"/>
      <c r="AA15" s="1449"/>
      <c r="AB15" s="1449"/>
      <c r="AC15" s="1449"/>
      <c r="AD15" s="1449"/>
      <c r="AE15" s="1449"/>
      <c r="AF15" s="1449"/>
      <c r="AG15" s="1449"/>
      <c r="AH15" s="1449"/>
      <c r="AI15" s="1449"/>
      <c r="AJ15" s="1449"/>
      <c r="AK15" s="1449"/>
      <c r="AL15" s="1449"/>
      <c r="AM15" s="1449"/>
      <c r="AN15" s="1449"/>
      <c r="AO15" s="1449"/>
      <c r="AP15" s="1449"/>
      <c r="AQ15" s="1449"/>
    </row>
    <row r="16" spans="1:95" ht="18" customHeight="1">
      <c r="B16" s="1449"/>
      <c r="C16" s="1449"/>
      <c r="D16" s="1449"/>
      <c r="E16" s="1449"/>
      <c r="F16" s="1449"/>
      <c r="G16" s="1449"/>
      <c r="H16" s="1449"/>
      <c r="I16" s="1449"/>
      <c r="J16" s="1449"/>
      <c r="K16" s="1449"/>
      <c r="L16" s="1449"/>
      <c r="M16" s="1449"/>
      <c r="N16" s="1449"/>
      <c r="O16" s="1449"/>
      <c r="P16" s="1449"/>
      <c r="Q16" s="1449"/>
      <c r="R16" s="1449"/>
      <c r="S16" s="1449"/>
      <c r="T16" s="1449"/>
      <c r="U16" s="1449"/>
      <c r="V16" s="1449"/>
      <c r="W16" s="1449"/>
      <c r="X16" s="1449"/>
      <c r="Y16" s="1449"/>
      <c r="Z16" s="1449"/>
      <c r="AA16" s="1449"/>
      <c r="AB16" s="1449"/>
      <c r="AC16" s="1449"/>
      <c r="AD16" s="1449"/>
      <c r="AE16" s="1449"/>
      <c r="AF16" s="1449"/>
      <c r="AG16" s="1449"/>
      <c r="AH16" s="1449"/>
      <c r="AI16" s="1449"/>
      <c r="AJ16" s="1449"/>
      <c r="AK16" s="1449"/>
      <c r="AL16" s="1449"/>
      <c r="AM16" s="1449"/>
      <c r="AN16" s="1449"/>
      <c r="AO16" s="1449"/>
      <c r="AP16" s="1449"/>
      <c r="AQ16" s="1449"/>
    </row>
    <row r="17" spans="1:48" ht="15" customHeight="1">
      <c r="B17" s="1450" t="s">
        <v>13</v>
      </c>
      <c r="C17" s="1450"/>
      <c r="D17" s="1450"/>
      <c r="E17" s="1450"/>
      <c r="F17" s="1450"/>
      <c r="G17" s="1450"/>
      <c r="H17" s="1450"/>
      <c r="I17" s="1450"/>
      <c r="J17" s="1450"/>
      <c r="K17" s="1450"/>
      <c r="L17" s="1450"/>
      <c r="M17" s="1450"/>
      <c r="N17" s="1450"/>
      <c r="O17" s="1450"/>
      <c r="P17" s="1450"/>
      <c r="Q17" s="1450"/>
      <c r="R17" s="1450"/>
      <c r="S17" s="1450"/>
      <c r="T17" s="1450"/>
      <c r="U17" s="1450"/>
      <c r="V17" s="1450"/>
      <c r="W17" s="1450"/>
      <c r="X17" s="1450"/>
      <c r="Y17" s="1450"/>
      <c r="Z17" s="1450"/>
      <c r="AA17" s="1450"/>
      <c r="AB17" s="1450"/>
      <c r="AC17" s="1450"/>
      <c r="AD17" s="1450"/>
      <c r="AE17" s="1450"/>
      <c r="AF17" s="1450"/>
      <c r="AG17" s="1450"/>
      <c r="AH17" s="1450"/>
      <c r="AI17" s="1450"/>
      <c r="AJ17" s="1450"/>
      <c r="AK17" s="1450"/>
      <c r="AL17" s="1450"/>
      <c r="AM17" s="1450"/>
      <c r="AN17" s="1450"/>
      <c r="AO17" s="1450"/>
      <c r="AP17" s="1450"/>
      <c r="AQ17" s="1450"/>
    </row>
    <row r="18" spans="1:48" ht="15" customHeight="1">
      <c r="B18" s="356"/>
      <c r="C18" s="356"/>
      <c r="D18" s="356"/>
      <c r="E18" s="356"/>
      <c r="F18" s="356"/>
      <c r="G18" s="356"/>
      <c r="H18" s="356"/>
      <c r="I18" s="356"/>
      <c r="J18" s="356"/>
      <c r="K18" s="356"/>
      <c r="L18" s="356"/>
      <c r="M18" s="356"/>
      <c r="N18" s="356"/>
      <c r="O18" s="356"/>
      <c r="P18" s="356"/>
      <c r="Q18" s="356"/>
      <c r="R18" s="356"/>
      <c r="S18" s="356"/>
      <c r="T18" s="356"/>
      <c r="U18" s="356"/>
      <c r="V18" s="356"/>
      <c r="W18" s="356"/>
      <c r="X18" s="356"/>
      <c r="Y18" s="356"/>
      <c r="Z18" s="356"/>
      <c r="AA18" s="356"/>
      <c r="AB18" s="356"/>
      <c r="AC18" s="356"/>
      <c r="AD18" s="356"/>
      <c r="AE18" s="356"/>
      <c r="AF18" s="356"/>
      <c r="AG18" s="356"/>
      <c r="AH18" s="356"/>
      <c r="AI18" s="356"/>
      <c r="AJ18" s="356"/>
      <c r="AK18" s="356"/>
      <c r="AL18" s="356"/>
      <c r="AM18" s="356"/>
      <c r="AN18" s="356"/>
      <c r="AO18" s="356"/>
      <c r="AP18" s="356"/>
      <c r="AQ18" s="356"/>
    </row>
    <row r="19" spans="1:48" ht="36" customHeight="1">
      <c r="B19" s="1457" t="s">
        <v>50</v>
      </c>
      <c r="C19" s="1457"/>
      <c r="D19" s="1457"/>
      <c r="E19" s="1457"/>
      <c r="F19" s="1457"/>
      <c r="G19" s="1457"/>
      <c r="H19" s="1457"/>
      <c r="I19" s="1457"/>
      <c r="J19" s="1457"/>
      <c r="K19" s="1457"/>
      <c r="L19" s="1457"/>
      <c r="M19" s="1457"/>
      <c r="N19" s="1457"/>
      <c r="O19" s="1403" t="str">
        <f>IF(交付決定後入力シート!$C$26="","",交付決定後入力シート!$C$26)</f>
        <v/>
      </c>
      <c r="P19" s="1404"/>
      <c r="Q19" s="1404"/>
      <c r="R19" s="1404"/>
      <c r="S19" s="1404"/>
      <c r="T19" s="1404"/>
      <c r="U19" s="1404"/>
      <c r="V19" s="1404"/>
      <c r="W19" s="1404"/>
      <c r="X19" s="1404"/>
      <c r="Y19" s="1404"/>
      <c r="Z19" s="1404"/>
      <c r="AA19" s="1404"/>
      <c r="AB19" s="1404"/>
      <c r="AC19" s="1404"/>
      <c r="AD19" s="1404"/>
      <c r="AE19" s="1404"/>
      <c r="AF19" s="1404"/>
      <c r="AG19" s="1404"/>
      <c r="AH19" s="1404"/>
      <c r="AI19" s="1404"/>
      <c r="AJ19" s="1404"/>
      <c r="AK19" s="1404"/>
      <c r="AL19" s="1404"/>
      <c r="AM19" s="1404"/>
      <c r="AN19" s="1404"/>
      <c r="AO19" s="1404"/>
      <c r="AP19" s="1404"/>
      <c r="AQ19" s="1405"/>
      <c r="AT19" s="316" t="s">
        <v>761</v>
      </c>
    </row>
    <row r="20" spans="1:48" ht="36" customHeight="1">
      <c r="B20" s="1453" t="s">
        <v>483</v>
      </c>
      <c r="C20" s="1453"/>
      <c r="D20" s="1453"/>
      <c r="E20" s="1453"/>
      <c r="F20" s="1453"/>
      <c r="G20" s="1453"/>
      <c r="H20" s="1453"/>
      <c r="I20" s="1453"/>
      <c r="J20" s="1453"/>
      <c r="K20" s="1453"/>
      <c r="L20" s="1453"/>
      <c r="M20" s="1453"/>
      <c r="N20" s="1454"/>
      <c r="O20" s="358"/>
      <c r="P20" s="359"/>
      <c r="Q20" s="1458" t="s">
        <v>16</v>
      </c>
      <c r="R20" s="1458"/>
      <c r="S20" s="1459"/>
      <c r="T20" s="1459"/>
      <c r="U20" s="1459"/>
      <c r="V20" s="1459"/>
      <c r="W20" s="1459"/>
      <c r="X20" s="1459"/>
      <c r="Y20" s="1459"/>
      <c r="Z20" s="1459"/>
      <c r="AA20" s="1459"/>
      <c r="AB20" s="1459"/>
      <c r="AC20" s="1459"/>
      <c r="AD20" s="1459"/>
      <c r="AE20" s="1459"/>
      <c r="AF20" s="1459"/>
      <c r="AG20" s="1459"/>
      <c r="AH20" s="1459"/>
      <c r="AI20" s="1458" t="s">
        <v>56</v>
      </c>
      <c r="AJ20" s="1458"/>
      <c r="AK20" s="360"/>
      <c r="AL20" s="360"/>
      <c r="AM20" s="360"/>
      <c r="AN20" s="360"/>
      <c r="AO20" s="360"/>
      <c r="AP20" s="360"/>
      <c r="AQ20" s="361"/>
      <c r="AT20" s="357"/>
    </row>
    <row r="21" spans="1:48" ht="18" customHeight="1">
      <c r="B21" s="1453" t="s">
        <v>57</v>
      </c>
      <c r="C21" s="1453"/>
      <c r="D21" s="1453"/>
      <c r="E21" s="1453"/>
      <c r="F21" s="1453"/>
      <c r="G21" s="1453"/>
      <c r="H21" s="1453"/>
      <c r="I21" s="1453"/>
      <c r="J21" s="1453"/>
      <c r="K21" s="1453"/>
      <c r="L21" s="1453"/>
      <c r="M21" s="1453"/>
      <c r="N21" s="1454"/>
      <c r="O21" s="362"/>
      <c r="P21" s="360"/>
      <c r="Q21" s="1462"/>
      <c r="R21" s="1462"/>
      <c r="S21" s="1462"/>
      <c r="T21" s="1462"/>
      <c r="U21" s="1462"/>
      <c r="V21" s="1455" t="s">
        <v>8</v>
      </c>
      <c r="W21" s="1455"/>
      <c r="X21" s="1456"/>
      <c r="Y21" s="1456"/>
      <c r="Z21" s="1455" t="s">
        <v>9</v>
      </c>
      <c r="AA21" s="1455"/>
      <c r="AB21" s="1456"/>
      <c r="AC21" s="1456"/>
      <c r="AD21" s="1455" t="s">
        <v>10</v>
      </c>
      <c r="AE21" s="1455"/>
      <c r="AF21" s="363"/>
      <c r="AG21" s="363"/>
      <c r="AH21" s="364"/>
      <c r="AI21" s="365"/>
      <c r="AJ21" s="363"/>
      <c r="AK21" s="363"/>
      <c r="AL21" s="363"/>
      <c r="AM21" s="363"/>
      <c r="AN21" s="363"/>
      <c r="AO21" s="363"/>
      <c r="AP21" s="363"/>
      <c r="AQ21" s="366"/>
      <c r="AT21" s="316" t="s">
        <v>840</v>
      </c>
    </row>
    <row r="22" spans="1:48" ht="18" customHeight="1">
      <c r="B22" s="1453"/>
      <c r="C22" s="1453"/>
      <c r="D22" s="1453"/>
      <c r="E22" s="1453"/>
      <c r="F22" s="1453"/>
      <c r="G22" s="1453"/>
      <c r="H22" s="1453"/>
      <c r="I22" s="1453"/>
      <c r="J22" s="1453"/>
      <c r="K22" s="1453"/>
      <c r="L22" s="1453"/>
      <c r="M22" s="1453"/>
      <c r="N22" s="1454"/>
      <c r="O22" s="367"/>
      <c r="P22" s="368"/>
      <c r="Q22" s="1460" t="s">
        <v>16</v>
      </c>
      <c r="R22" s="1460"/>
      <c r="S22" s="1461"/>
      <c r="T22" s="1461"/>
      <c r="U22" s="1461"/>
      <c r="V22" s="1461"/>
      <c r="W22" s="1461"/>
      <c r="X22" s="1461"/>
      <c r="Y22" s="1461"/>
      <c r="Z22" s="1461"/>
      <c r="AA22" s="1461"/>
      <c r="AB22" s="1461"/>
      <c r="AC22" s="1461"/>
      <c r="AD22" s="1461"/>
      <c r="AE22" s="1461"/>
      <c r="AF22" s="1461"/>
      <c r="AG22" s="1461"/>
      <c r="AH22" s="1461"/>
      <c r="AI22" s="1460" t="s">
        <v>56</v>
      </c>
      <c r="AJ22" s="1460"/>
      <c r="AK22" s="369"/>
      <c r="AL22" s="369"/>
      <c r="AM22" s="369"/>
      <c r="AN22" s="369"/>
      <c r="AO22" s="369"/>
      <c r="AP22" s="369"/>
      <c r="AQ22" s="370"/>
    </row>
    <row r="23" spans="1:48" ht="18" customHeight="1">
      <c r="B23" s="1463" t="s">
        <v>58</v>
      </c>
      <c r="C23" s="1463"/>
      <c r="D23" s="1463"/>
      <c r="E23" s="1463"/>
      <c r="F23" s="1463"/>
      <c r="G23" s="1463"/>
      <c r="H23" s="1463"/>
      <c r="I23" s="1463"/>
      <c r="J23" s="1463"/>
      <c r="K23" s="1463"/>
      <c r="L23" s="1463"/>
      <c r="M23" s="1463"/>
      <c r="N23" s="1463"/>
      <c r="O23" s="71"/>
      <c r="P23" s="71"/>
      <c r="Q23" s="1469"/>
      <c r="R23" s="1469"/>
      <c r="S23" s="1469"/>
      <c r="T23" s="1469"/>
      <c r="U23" s="1469"/>
      <c r="V23" s="1464" t="s">
        <v>8</v>
      </c>
      <c r="W23" s="1464"/>
      <c r="X23" s="1465"/>
      <c r="Y23" s="1465"/>
      <c r="Z23" s="1464" t="s">
        <v>9</v>
      </c>
      <c r="AA23" s="1464"/>
      <c r="AB23" s="1469"/>
      <c r="AC23" s="1469"/>
      <c r="AD23" s="1464" t="s">
        <v>10</v>
      </c>
      <c r="AE23" s="1464"/>
      <c r="AI23" s="371"/>
      <c r="AJ23" s="350"/>
      <c r="AK23" s="350"/>
      <c r="AL23" s="350"/>
      <c r="AM23" s="350"/>
      <c r="AN23" s="350"/>
      <c r="AO23" s="350"/>
      <c r="AP23" s="350"/>
      <c r="AQ23" s="372"/>
      <c r="AT23" s="316" t="s">
        <v>840</v>
      </c>
    </row>
    <row r="24" spans="1:48" ht="18" customHeight="1">
      <c r="B24" s="1453"/>
      <c r="C24" s="1453"/>
      <c r="D24" s="1453"/>
      <c r="E24" s="1453"/>
      <c r="F24" s="1453"/>
      <c r="G24" s="1453"/>
      <c r="H24" s="1453"/>
      <c r="I24" s="1453"/>
      <c r="J24" s="1453"/>
      <c r="K24" s="1453"/>
      <c r="L24" s="1453"/>
      <c r="M24" s="1453"/>
      <c r="N24" s="1453"/>
      <c r="O24" s="71"/>
      <c r="P24" s="373" t="s">
        <v>59</v>
      </c>
      <c r="R24" s="373"/>
      <c r="S24" s="373"/>
      <c r="T24" s="373"/>
      <c r="U24" s="373"/>
      <c r="V24" s="1466" t="s">
        <v>16</v>
      </c>
      <c r="W24" s="1466"/>
      <c r="X24" s="1468"/>
      <c r="Y24" s="1468"/>
      <c r="Z24" s="1468"/>
      <c r="AA24" s="1468"/>
      <c r="AB24" s="1468"/>
      <c r="AC24" s="1468"/>
      <c r="AD24" s="1468"/>
      <c r="AE24" s="1468"/>
      <c r="AF24" s="1468"/>
      <c r="AG24" s="1468"/>
      <c r="AH24" s="1468"/>
      <c r="AI24" s="1470" t="s">
        <v>56</v>
      </c>
      <c r="AJ24" s="1470"/>
      <c r="AK24" s="374"/>
      <c r="AN24" s="70"/>
      <c r="AO24" s="70"/>
      <c r="AP24" s="70"/>
      <c r="AQ24" s="375"/>
    </row>
    <row r="25" spans="1:48" ht="18" customHeight="1">
      <c r="B25" s="1453"/>
      <c r="C25" s="1453"/>
      <c r="D25" s="1453"/>
      <c r="E25" s="1453"/>
      <c r="F25" s="1453"/>
      <c r="G25" s="1453"/>
      <c r="H25" s="1453"/>
      <c r="I25" s="1453"/>
      <c r="J25" s="1453"/>
      <c r="K25" s="1453"/>
      <c r="L25" s="1453"/>
      <c r="M25" s="1453"/>
      <c r="N25" s="1453"/>
      <c r="O25" s="71"/>
      <c r="P25" s="373" t="s">
        <v>60</v>
      </c>
      <c r="R25" s="373"/>
      <c r="S25" s="373"/>
      <c r="T25" s="373"/>
      <c r="U25" s="373"/>
      <c r="V25" s="1466" t="s">
        <v>16</v>
      </c>
      <c r="W25" s="1466"/>
      <c r="X25" s="1468"/>
      <c r="Y25" s="1468"/>
      <c r="Z25" s="1468"/>
      <c r="AA25" s="1468"/>
      <c r="AB25" s="1468"/>
      <c r="AC25" s="1468"/>
      <c r="AD25" s="1468"/>
      <c r="AE25" s="1468"/>
      <c r="AF25" s="1468"/>
      <c r="AG25" s="1468"/>
      <c r="AH25" s="1468"/>
      <c r="AI25" s="1470" t="s">
        <v>56</v>
      </c>
      <c r="AJ25" s="1470"/>
      <c r="AK25" s="374"/>
      <c r="AN25" s="70"/>
      <c r="AO25" s="70"/>
      <c r="AP25" s="70"/>
      <c r="AQ25" s="375"/>
    </row>
    <row r="26" spans="1:48" s="347" customFormat="1" ht="18" customHeight="1">
      <c r="A26" s="70"/>
      <c r="B26" s="1453"/>
      <c r="C26" s="1453"/>
      <c r="D26" s="1453"/>
      <c r="E26" s="1453"/>
      <c r="F26" s="1453"/>
      <c r="G26" s="1453"/>
      <c r="H26" s="1453"/>
      <c r="I26" s="1453"/>
      <c r="J26" s="1453"/>
      <c r="K26" s="1453"/>
      <c r="L26" s="1453"/>
      <c r="M26" s="1453"/>
      <c r="N26" s="1453"/>
      <c r="O26" s="71"/>
      <c r="P26" s="373" t="s">
        <v>61</v>
      </c>
      <c r="R26" s="373"/>
      <c r="S26" s="373"/>
      <c r="T26" s="373"/>
      <c r="U26" s="373"/>
      <c r="V26" s="1466" t="s">
        <v>16</v>
      </c>
      <c r="W26" s="1466"/>
      <c r="X26" s="1467"/>
      <c r="Y26" s="1467"/>
      <c r="Z26" s="1467"/>
      <c r="AA26" s="1467"/>
      <c r="AB26" s="1467"/>
      <c r="AC26" s="1467"/>
      <c r="AD26" s="1467"/>
      <c r="AE26" s="1467"/>
      <c r="AF26" s="1467"/>
      <c r="AG26" s="1467"/>
      <c r="AH26" s="1467"/>
      <c r="AI26" s="1470" t="s">
        <v>56</v>
      </c>
      <c r="AJ26" s="1470"/>
      <c r="AK26" s="350"/>
      <c r="AL26" s="70"/>
      <c r="AM26" s="350"/>
      <c r="AN26" s="350"/>
      <c r="AO26" s="350"/>
      <c r="AP26" s="350"/>
      <c r="AQ26" s="372"/>
      <c r="AT26" s="348"/>
      <c r="AU26" s="70"/>
      <c r="AV26" s="70"/>
    </row>
    <row r="27" spans="1:48" s="347" customFormat="1" ht="36" customHeight="1">
      <c r="A27" s="70"/>
      <c r="B27" s="1472" t="s">
        <v>62</v>
      </c>
      <c r="C27" s="1473"/>
      <c r="D27" s="1473"/>
      <c r="E27" s="1473"/>
      <c r="F27" s="1473"/>
      <c r="G27" s="1473"/>
      <c r="H27" s="1473"/>
      <c r="I27" s="1473"/>
      <c r="J27" s="1473"/>
      <c r="K27" s="1473"/>
      <c r="L27" s="1473"/>
      <c r="M27" s="1473"/>
      <c r="N27" s="1474"/>
      <c r="O27" s="1480"/>
      <c r="P27" s="1481"/>
      <c r="Q27" s="1481"/>
      <c r="R27" s="1481"/>
      <c r="S27" s="1481"/>
      <c r="T27" s="1481"/>
      <c r="U27" s="1481"/>
      <c r="V27" s="1481"/>
      <c r="W27" s="1481"/>
      <c r="X27" s="1481"/>
      <c r="Y27" s="1481"/>
      <c r="Z27" s="1481"/>
      <c r="AA27" s="1481"/>
      <c r="AB27" s="1481"/>
      <c r="AC27" s="1481"/>
      <c r="AD27" s="1481"/>
      <c r="AE27" s="1481"/>
      <c r="AF27" s="1481"/>
      <c r="AG27" s="1481"/>
      <c r="AH27" s="1481"/>
      <c r="AI27" s="1481"/>
      <c r="AJ27" s="1481"/>
      <c r="AK27" s="1481"/>
      <c r="AL27" s="1481"/>
      <c r="AM27" s="1481"/>
      <c r="AN27" s="1481"/>
      <c r="AO27" s="1481"/>
      <c r="AP27" s="1481"/>
      <c r="AQ27" s="1482"/>
      <c r="AT27" s="348"/>
      <c r="AU27" s="70"/>
      <c r="AV27" s="70"/>
    </row>
    <row r="28" spans="1:48" s="347" customFormat="1" ht="18" customHeight="1">
      <c r="A28" s="70"/>
      <c r="B28" s="1457" t="s">
        <v>63</v>
      </c>
      <c r="C28" s="1457"/>
      <c r="D28" s="1457"/>
      <c r="E28" s="1457"/>
      <c r="F28" s="1457"/>
      <c r="G28" s="1457"/>
      <c r="H28" s="1457"/>
      <c r="I28" s="1457"/>
      <c r="J28" s="1457"/>
      <c r="K28" s="1457"/>
      <c r="L28" s="1457"/>
      <c r="M28" s="1457"/>
      <c r="N28" s="1457"/>
      <c r="O28" s="376"/>
      <c r="P28" s="377" t="s">
        <v>59</v>
      </c>
      <c r="R28" s="377"/>
      <c r="S28" s="377"/>
      <c r="T28" s="377"/>
      <c r="U28" s="377"/>
      <c r="V28" s="1475" t="s">
        <v>16</v>
      </c>
      <c r="W28" s="1475"/>
      <c r="X28" s="1476"/>
      <c r="Y28" s="1476"/>
      <c r="Z28" s="1476"/>
      <c r="AA28" s="1476"/>
      <c r="AB28" s="1476"/>
      <c r="AC28" s="1476"/>
      <c r="AD28" s="1476"/>
      <c r="AE28" s="1476"/>
      <c r="AF28" s="1476"/>
      <c r="AG28" s="1476"/>
      <c r="AH28" s="1476"/>
      <c r="AI28" s="1473" t="s">
        <v>56</v>
      </c>
      <c r="AJ28" s="1473"/>
      <c r="AK28" s="378"/>
      <c r="AL28" s="364"/>
      <c r="AM28" s="364"/>
      <c r="AN28" s="364"/>
      <c r="AO28" s="364"/>
      <c r="AP28" s="364"/>
      <c r="AQ28" s="379"/>
      <c r="AT28" s="348"/>
      <c r="AU28" s="70"/>
      <c r="AV28" s="70"/>
    </row>
    <row r="29" spans="1:48" s="347" customFormat="1" ht="18" customHeight="1">
      <c r="A29" s="70"/>
      <c r="B29" s="1457"/>
      <c r="C29" s="1457"/>
      <c r="D29" s="1457"/>
      <c r="E29" s="1457"/>
      <c r="F29" s="1457"/>
      <c r="G29" s="1457"/>
      <c r="H29" s="1457"/>
      <c r="I29" s="1457"/>
      <c r="J29" s="1457"/>
      <c r="K29" s="1457"/>
      <c r="L29" s="1457"/>
      <c r="M29" s="1457"/>
      <c r="N29" s="1457"/>
      <c r="O29" s="380"/>
      <c r="P29" s="373" t="s">
        <v>60</v>
      </c>
      <c r="R29" s="373"/>
      <c r="S29" s="373"/>
      <c r="T29" s="373"/>
      <c r="U29" s="373"/>
      <c r="V29" s="1466" t="s">
        <v>16</v>
      </c>
      <c r="W29" s="1466"/>
      <c r="X29" s="1479"/>
      <c r="Y29" s="1479"/>
      <c r="Z29" s="1479"/>
      <c r="AA29" s="1479"/>
      <c r="AB29" s="1479"/>
      <c r="AC29" s="1479"/>
      <c r="AD29" s="1479"/>
      <c r="AE29" s="1479"/>
      <c r="AF29" s="1479"/>
      <c r="AG29" s="1479"/>
      <c r="AH29" s="1479"/>
      <c r="AI29" s="1470" t="s">
        <v>56</v>
      </c>
      <c r="AJ29" s="1470"/>
      <c r="AK29" s="374"/>
      <c r="AL29" s="70"/>
      <c r="AM29" s="70"/>
      <c r="AN29" s="70"/>
      <c r="AO29" s="70"/>
      <c r="AP29" s="70"/>
      <c r="AQ29" s="375"/>
      <c r="AT29" s="348"/>
      <c r="AU29" s="70"/>
      <c r="AV29" s="70"/>
    </row>
    <row r="30" spans="1:48" s="347" customFormat="1" ht="18" customHeight="1">
      <c r="A30" s="70"/>
      <c r="B30" s="1457"/>
      <c r="C30" s="1457"/>
      <c r="D30" s="1457"/>
      <c r="E30" s="1457"/>
      <c r="F30" s="1457"/>
      <c r="G30" s="1457"/>
      <c r="H30" s="1457"/>
      <c r="I30" s="1457"/>
      <c r="J30" s="1457"/>
      <c r="K30" s="1457"/>
      <c r="L30" s="1457"/>
      <c r="M30" s="1457"/>
      <c r="N30" s="1457"/>
      <c r="O30" s="381"/>
      <c r="P30" s="382" t="s">
        <v>61</v>
      </c>
      <c r="Q30" s="383"/>
      <c r="R30" s="382"/>
      <c r="S30" s="382"/>
      <c r="T30" s="382"/>
      <c r="U30" s="382"/>
      <c r="V30" s="1477" t="s">
        <v>16</v>
      </c>
      <c r="W30" s="1477"/>
      <c r="X30" s="1478"/>
      <c r="Y30" s="1478"/>
      <c r="Z30" s="1478"/>
      <c r="AA30" s="1478"/>
      <c r="AB30" s="1478"/>
      <c r="AC30" s="1478"/>
      <c r="AD30" s="1478"/>
      <c r="AE30" s="1478"/>
      <c r="AF30" s="1478"/>
      <c r="AG30" s="1478"/>
      <c r="AH30" s="1478"/>
      <c r="AI30" s="1471" t="s">
        <v>56</v>
      </c>
      <c r="AJ30" s="1471"/>
      <c r="AK30" s="369"/>
      <c r="AL30" s="384"/>
      <c r="AM30" s="384"/>
      <c r="AN30" s="369"/>
      <c r="AO30" s="369"/>
      <c r="AP30" s="369"/>
      <c r="AQ30" s="370"/>
      <c r="AT30" s="348"/>
      <c r="AU30" s="70"/>
      <c r="AV30" s="70"/>
    </row>
    <row r="31" spans="1:48" s="347" customFormat="1" ht="18" customHeight="1">
      <c r="A31" s="70"/>
      <c r="B31" s="70" t="s">
        <v>77</v>
      </c>
      <c r="C31" s="70"/>
      <c r="D31" s="70"/>
      <c r="E31" s="70"/>
      <c r="F31" s="70"/>
      <c r="G31" s="70"/>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T31" s="348"/>
      <c r="AU31" s="70"/>
      <c r="AV31" s="70"/>
    </row>
    <row r="32" spans="1:48" s="347" customFormat="1" ht="15" customHeight="1">
      <c r="A32" s="70"/>
      <c r="B32" s="70"/>
      <c r="C32" s="70"/>
      <c r="D32" s="70"/>
      <c r="E32" s="70"/>
      <c r="F32" s="70"/>
      <c r="G32" s="70"/>
      <c r="H32" s="70"/>
      <c r="I32" s="70"/>
      <c r="J32" s="70"/>
      <c r="K32" s="70"/>
      <c r="L32" s="70"/>
      <c r="M32" s="70"/>
      <c r="N32" s="70"/>
      <c r="O32" s="70"/>
      <c r="P32" s="70"/>
      <c r="Q32" s="70"/>
      <c r="R32" s="70"/>
      <c r="S32" s="70"/>
      <c r="T32" s="70"/>
      <c r="U32" s="70"/>
      <c r="V32" s="70"/>
      <c r="W32" s="70"/>
      <c r="X32" s="70"/>
      <c r="Y32" s="70"/>
      <c r="Z32" s="70"/>
      <c r="AA32" s="70"/>
      <c r="AB32" s="70"/>
      <c r="AC32" s="70"/>
      <c r="AD32" s="70"/>
      <c r="AE32" s="70"/>
      <c r="AF32" s="70"/>
      <c r="AG32" s="70"/>
      <c r="AH32" s="70"/>
      <c r="AI32" s="70"/>
      <c r="AJ32" s="70"/>
      <c r="AK32" s="70"/>
      <c r="AL32" s="70"/>
      <c r="AM32" s="349"/>
      <c r="AQ32" s="385"/>
      <c r="AT32" s="348"/>
      <c r="AU32" s="70"/>
      <c r="AV32" s="70"/>
    </row>
  </sheetData>
  <sheetProtection algorithmName="SHA-512" hashValue="2QxpMzYM2Uz31waf8ku0iDI1qI7AgCLIcwbcJ2finkRqf3aenppHXz8vjUd8XEDeEjIREqIB4otHyer8SC+AqQ==" saltValue="gI85wg5Yem8H9PgIRAoUsw==" spinCount="100000" sheet="1" formatCells="0" formatColumns="0" formatRows="0" selectLockedCells="1"/>
  <mergeCells count="64">
    <mergeCell ref="AI30:AJ30"/>
    <mergeCell ref="B27:N27"/>
    <mergeCell ref="B28:N30"/>
    <mergeCell ref="V28:W28"/>
    <mergeCell ref="X28:AH28"/>
    <mergeCell ref="V30:W30"/>
    <mergeCell ref="X30:AH30"/>
    <mergeCell ref="AI28:AJ28"/>
    <mergeCell ref="V29:W29"/>
    <mergeCell ref="X29:AH29"/>
    <mergeCell ref="AI29:AJ29"/>
    <mergeCell ref="O27:AQ27"/>
    <mergeCell ref="AI25:AJ25"/>
    <mergeCell ref="AI26:AJ26"/>
    <mergeCell ref="Z23:AA23"/>
    <mergeCell ref="AB23:AC23"/>
    <mergeCell ref="AD23:AE23"/>
    <mergeCell ref="AI24:AJ24"/>
    <mergeCell ref="B23:N26"/>
    <mergeCell ref="V23:W23"/>
    <mergeCell ref="X23:Y23"/>
    <mergeCell ref="V26:W26"/>
    <mergeCell ref="X26:AH26"/>
    <mergeCell ref="V24:W24"/>
    <mergeCell ref="X24:AH24"/>
    <mergeCell ref="V25:W25"/>
    <mergeCell ref="X25:AH25"/>
    <mergeCell ref="Q23:U23"/>
    <mergeCell ref="B21:N22"/>
    <mergeCell ref="V21:W21"/>
    <mergeCell ref="X21:Y21"/>
    <mergeCell ref="B19:N19"/>
    <mergeCell ref="O19:AQ19"/>
    <mergeCell ref="B20:N20"/>
    <mergeCell ref="Q20:R20"/>
    <mergeCell ref="S20:AH20"/>
    <mergeCell ref="AI20:AJ20"/>
    <mergeCell ref="AB21:AC21"/>
    <mergeCell ref="AD21:AE21"/>
    <mergeCell ref="Q22:R22"/>
    <mergeCell ref="S22:AH22"/>
    <mergeCell ref="AI22:AJ22"/>
    <mergeCell ref="Z21:AA21"/>
    <mergeCell ref="Q21:U21"/>
    <mergeCell ref="B17:AQ17"/>
    <mergeCell ref="B12:AQ12"/>
    <mergeCell ref="C14:K14"/>
    <mergeCell ref="L14:M14"/>
    <mergeCell ref="N14:O14"/>
    <mergeCell ref="P14:U14"/>
    <mergeCell ref="V14:X14"/>
    <mergeCell ref="AK3:AL3"/>
    <mergeCell ref="AN3:AO3"/>
    <mergeCell ref="B15:AQ16"/>
    <mergeCell ref="B11:AP11"/>
    <mergeCell ref="R7:V7"/>
    <mergeCell ref="W7:AA7"/>
    <mergeCell ref="AB7:AP7"/>
    <mergeCell ref="R8:V8"/>
    <mergeCell ref="W8:AP8"/>
    <mergeCell ref="R9:V9"/>
    <mergeCell ref="W9:AB9"/>
    <mergeCell ref="AC9:AP9"/>
    <mergeCell ref="AE3:AI3"/>
  </mergeCells>
  <phoneticPr fontId="1"/>
  <printOptions horizontalCentered="1"/>
  <pageMargins left="0.23622047244094491" right="0.23622047244094491" top="0.74803149606299213" bottom="0.74803149606299213" header="0.31496062992125984" footer="0.31496062992125984"/>
  <pageSetup paperSize="9" orientation="portrait" blackAndWhite="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7">
    <tabColor theme="4" tint="0.79998168889431442"/>
  </sheetPr>
  <dimension ref="A1:CQ31"/>
  <sheetViews>
    <sheetView showZeros="0" view="pageBreakPreview" zoomScaleNormal="100" zoomScaleSheetLayoutView="100" workbookViewId="0">
      <selection activeCell="AE3" sqref="AE3:AI3"/>
    </sheetView>
  </sheetViews>
  <sheetFormatPr defaultColWidth="2" defaultRowHeight="15" customHeight="1"/>
  <cols>
    <col min="1" max="36" width="2" style="11"/>
    <col min="37" max="45" width="2" style="387"/>
    <col min="46" max="54" width="2" style="11"/>
    <col min="55" max="55" width="2.08203125" style="11" customWidth="1"/>
    <col min="56" max="16384" width="2" style="11"/>
  </cols>
  <sheetData>
    <row r="1" spans="1:95" ht="15" customHeight="1">
      <c r="A1" s="386" t="s">
        <v>485</v>
      </c>
    </row>
    <row r="2" spans="1:95" ht="15" customHeight="1">
      <c r="AF2" s="388"/>
      <c r="AG2" s="388"/>
      <c r="AH2" s="388"/>
      <c r="AI2" s="388"/>
      <c r="AJ2" s="388"/>
      <c r="AP2" s="388"/>
      <c r="AT2" s="72"/>
    </row>
    <row r="3" spans="1:95" ht="15" customHeight="1">
      <c r="AB3" s="389"/>
      <c r="AC3" s="389"/>
      <c r="AD3" s="389"/>
      <c r="AE3" s="1381"/>
      <c r="AF3" s="1381"/>
      <c r="AG3" s="1381"/>
      <c r="AH3" s="1381"/>
      <c r="AI3" s="1381"/>
      <c r="AJ3" s="26" t="s">
        <v>8</v>
      </c>
      <c r="AK3" s="1380"/>
      <c r="AL3" s="1380"/>
      <c r="AM3" s="26" t="s">
        <v>9</v>
      </c>
      <c r="AN3" s="1380"/>
      <c r="AO3" s="1380"/>
      <c r="AP3" s="26" t="s">
        <v>10</v>
      </c>
      <c r="AQ3" s="390"/>
      <c r="AT3" s="316" t="s">
        <v>840</v>
      </c>
      <c r="AU3" s="28"/>
      <c r="AV3" s="28"/>
      <c r="AW3" s="28"/>
      <c r="AX3" s="28"/>
      <c r="AY3" s="28"/>
      <c r="AZ3" s="28"/>
      <c r="BA3" s="28"/>
      <c r="BB3" s="28"/>
      <c r="BC3" s="28"/>
      <c r="BD3" s="28"/>
    </row>
    <row r="4" spans="1:95" s="13" customFormat="1" ht="15" customHeight="1">
      <c r="B4" s="23" t="s">
        <v>4</v>
      </c>
      <c r="Y4" s="22"/>
      <c r="Z4" s="22"/>
      <c r="AN4" s="22"/>
      <c r="AO4" s="16"/>
      <c r="AT4" s="214"/>
      <c r="AY4" s="28"/>
      <c r="AZ4" s="23"/>
    </row>
    <row r="5" spans="1:95" s="13" customFormat="1" ht="15" customHeight="1">
      <c r="B5" s="13" t="s">
        <v>5</v>
      </c>
      <c r="AA5" s="16"/>
      <c r="AB5" s="16"/>
      <c r="AC5" s="16"/>
      <c r="AD5" s="16"/>
      <c r="AE5" s="16"/>
      <c r="AF5" s="16"/>
      <c r="AG5" s="16"/>
      <c r="AH5" s="16"/>
      <c r="AI5" s="16"/>
      <c r="AJ5" s="16"/>
      <c r="AK5" s="16"/>
      <c r="AL5" s="16"/>
      <c r="AM5" s="16"/>
      <c r="AN5" s="16"/>
      <c r="AO5" s="16"/>
      <c r="AT5" s="214"/>
      <c r="AU5" s="28"/>
      <c r="AY5" s="28" t="s">
        <v>11</v>
      </c>
    </row>
    <row r="6" spans="1:95" s="13" customFormat="1" ht="15" customHeight="1">
      <c r="R6" s="23" t="s">
        <v>457</v>
      </c>
      <c r="T6" s="23"/>
      <c r="U6" s="23"/>
      <c r="V6" s="23"/>
      <c r="W6" s="23"/>
      <c r="AC6" s="16"/>
      <c r="AD6" s="16"/>
      <c r="AE6" s="16"/>
      <c r="AF6" s="16"/>
      <c r="AG6" s="16"/>
      <c r="AH6" s="16"/>
      <c r="AI6" s="16"/>
      <c r="AJ6" s="16"/>
      <c r="AK6" s="16"/>
      <c r="AL6" s="16"/>
      <c r="AM6" s="16"/>
      <c r="AN6" s="16"/>
      <c r="AO6" s="16"/>
      <c r="BS6" s="23"/>
      <c r="BT6" s="23"/>
      <c r="BU6" s="23"/>
      <c r="BV6" s="23"/>
      <c r="BW6" s="23"/>
      <c r="CA6" s="16"/>
      <c r="CB6" s="16"/>
      <c r="CC6" s="16"/>
      <c r="CD6" s="16"/>
      <c r="CE6" s="16"/>
      <c r="CF6" s="16"/>
      <c r="CG6" s="16"/>
      <c r="CH6" s="16"/>
      <c r="CI6" s="16"/>
      <c r="CJ6" s="16"/>
      <c r="CK6" s="16"/>
      <c r="CL6" s="16"/>
      <c r="CM6" s="16"/>
      <c r="CN6" s="16"/>
      <c r="CO6" s="16"/>
    </row>
    <row r="7" spans="1:95" s="13" customFormat="1" ht="30" customHeight="1">
      <c r="R7" s="970" t="s">
        <v>91</v>
      </c>
      <c r="S7" s="970"/>
      <c r="T7" s="970"/>
      <c r="U7" s="970"/>
      <c r="V7" s="970"/>
      <c r="W7" s="988" t="str">
        <f>IF('情報入力シート①（全体）'!$E$17="","",'情報入力シート①（全体）'!$E$17)</f>
        <v/>
      </c>
      <c r="X7" s="988"/>
      <c r="Y7" s="988"/>
      <c r="Z7" s="988"/>
      <c r="AA7" s="988"/>
      <c r="AB7" s="988" t="str">
        <f>IF('情報入力シート①（全体）'!$E$18="","",'情報入力シート①（全体）'!$E$18)</f>
        <v/>
      </c>
      <c r="AC7" s="988"/>
      <c r="AD7" s="988"/>
      <c r="AE7" s="988"/>
      <c r="AF7" s="988"/>
      <c r="AG7" s="988"/>
      <c r="AH7" s="988"/>
      <c r="AI7" s="988"/>
      <c r="AJ7" s="988"/>
      <c r="AK7" s="988"/>
      <c r="AL7" s="988"/>
      <c r="AM7" s="988"/>
      <c r="AN7" s="988"/>
      <c r="AO7" s="988"/>
      <c r="AP7" s="988"/>
      <c r="AQ7" s="187"/>
      <c r="AT7" s="316" t="s">
        <v>762</v>
      </c>
      <c r="BT7" s="15"/>
      <c r="BU7" s="15"/>
      <c r="BV7" s="15"/>
      <c r="BW7" s="15"/>
      <c r="BX7" s="24"/>
      <c r="BY7" s="43"/>
      <c r="BZ7" s="43"/>
      <c r="CA7" s="43"/>
      <c r="CB7" s="44"/>
      <c r="CC7" s="44"/>
      <c r="CD7" s="44"/>
      <c r="CE7" s="44"/>
      <c r="CF7" s="44"/>
      <c r="CG7" s="44"/>
      <c r="CH7" s="44"/>
      <c r="CI7" s="44"/>
      <c r="CJ7" s="44"/>
      <c r="CK7" s="44"/>
      <c r="CL7" s="44"/>
      <c r="CM7" s="44"/>
      <c r="CN7" s="44"/>
      <c r="CO7" s="44"/>
      <c r="CP7" s="16"/>
    </row>
    <row r="8" spans="1:95" s="13" customFormat="1" ht="30" customHeight="1">
      <c r="R8" s="969" t="s">
        <v>534</v>
      </c>
      <c r="S8" s="969"/>
      <c r="T8" s="969"/>
      <c r="U8" s="969"/>
      <c r="V8" s="969"/>
      <c r="W8" s="964" t="str">
        <f>IF('情報入力シート①（全体）'!$E$15="","",'情報入力シート①（全体）'!$E$15)</f>
        <v/>
      </c>
      <c r="X8" s="964"/>
      <c r="Y8" s="964"/>
      <c r="Z8" s="964"/>
      <c r="AA8" s="964"/>
      <c r="AB8" s="964"/>
      <c r="AC8" s="964"/>
      <c r="AD8" s="964"/>
      <c r="AE8" s="964"/>
      <c r="AF8" s="964"/>
      <c r="AG8" s="964"/>
      <c r="AH8" s="964"/>
      <c r="AI8" s="964"/>
      <c r="AJ8" s="964"/>
      <c r="AK8" s="964"/>
      <c r="AL8" s="964"/>
      <c r="AM8" s="964"/>
      <c r="AN8" s="964"/>
      <c r="AO8" s="964"/>
      <c r="AP8" s="964"/>
      <c r="AQ8" s="18"/>
      <c r="BT8" s="15"/>
      <c r="BU8" s="15"/>
      <c r="BV8" s="15"/>
      <c r="BW8" s="15"/>
      <c r="BX8" s="24"/>
      <c r="BY8" s="44"/>
      <c r="BZ8" s="44"/>
      <c r="CA8" s="44"/>
      <c r="CB8" s="44"/>
      <c r="CC8" s="44"/>
      <c r="CD8" s="44"/>
      <c r="CE8" s="44"/>
      <c r="CF8" s="44"/>
      <c r="CG8" s="44"/>
      <c r="CH8" s="44"/>
      <c r="CI8" s="44"/>
      <c r="CJ8" s="44"/>
      <c r="CK8" s="44"/>
      <c r="CL8" s="44"/>
      <c r="CM8" s="44"/>
      <c r="CN8" s="44"/>
      <c r="CO8" s="44"/>
      <c r="CP8" s="16"/>
    </row>
    <row r="9" spans="1:95" s="13" customFormat="1" ht="34.5" customHeight="1">
      <c r="R9" s="971" t="s">
        <v>611</v>
      </c>
      <c r="S9" s="971"/>
      <c r="T9" s="971"/>
      <c r="U9" s="971"/>
      <c r="V9" s="971"/>
      <c r="W9" s="992" t="str">
        <f>IF('情報入力シート①（全体）'!E19="","",'情報入力シート①（全体）'!E19)</f>
        <v/>
      </c>
      <c r="X9" s="992"/>
      <c r="Y9" s="992"/>
      <c r="Z9" s="992"/>
      <c r="AA9" s="992"/>
      <c r="AB9" s="992"/>
      <c r="AC9" s="964" t="str">
        <f>IF('情報入力シート①（全体）'!E21="","",'情報入力シート①（全体）'!E21)</f>
        <v/>
      </c>
      <c r="AD9" s="964"/>
      <c r="AE9" s="964"/>
      <c r="AF9" s="964"/>
      <c r="AG9" s="964"/>
      <c r="AH9" s="964"/>
      <c r="AI9" s="964"/>
      <c r="AJ9" s="964"/>
      <c r="AK9" s="964"/>
      <c r="AL9" s="964"/>
      <c r="AM9" s="964"/>
      <c r="AN9" s="964"/>
      <c r="AO9" s="964"/>
      <c r="AP9" s="964"/>
      <c r="AQ9" s="18"/>
      <c r="AS9" s="391"/>
      <c r="BS9" s="15"/>
      <c r="BT9" s="15"/>
      <c r="BU9" s="15"/>
      <c r="BV9" s="15"/>
      <c r="BW9" s="30"/>
      <c r="BX9" s="44"/>
      <c r="BY9" s="44"/>
      <c r="BZ9" s="44"/>
      <c r="CA9" s="44"/>
      <c r="CB9" s="44"/>
      <c r="CC9" s="44"/>
      <c r="CD9" s="17"/>
      <c r="CE9" s="44"/>
      <c r="CF9" s="44"/>
      <c r="CG9" s="44"/>
      <c r="CH9" s="44"/>
      <c r="CI9" s="44"/>
      <c r="CJ9" s="44"/>
      <c r="CK9" s="44"/>
      <c r="CL9" s="44"/>
      <c r="CM9" s="44"/>
      <c r="CN9" s="44"/>
      <c r="CO9" s="16"/>
    </row>
    <row r="10" spans="1:95" ht="15" customHeight="1">
      <c r="V10" s="392"/>
      <c r="W10" s="392"/>
      <c r="X10" s="392"/>
      <c r="Y10" s="392"/>
      <c r="AK10" s="11"/>
      <c r="AL10" s="11"/>
      <c r="AM10" s="11"/>
      <c r="AN10" s="11"/>
      <c r="AO10" s="11"/>
      <c r="AP10" s="11"/>
      <c r="AQ10" s="11"/>
      <c r="AR10" s="11"/>
      <c r="AS10" s="11"/>
    </row>
    <row r="11" spans="1:95" s="13" customFormat="1" ht="30" customHeight="1">
      <c r="B11" s="976" t="s">
        <v>519</v>
      </c>
      <c r="C11" s="976"/>
      <c r="D11" s="976"/>
      <c r="E11" s="976"/>
      <c r="F11" s="976"/>
      <c r="G11" s="976"/>
      <c r="H11" s="976"/>
      <c r="I11" s="976"/>
      <c r="J11" s="976"/>
      <c r="K11" s="976"/>
      <c r="L11" s="976"/>
      <c r="M11" s="976"/>
      <c r="N11" s="976"/>
      <c r="O11" s="976"/>
      <c r="P11" s="976"/>
      <c r="Q11" s="976"/>
      <c r="R11" s="976"/>
      <c r="S11" s="976"/>
      <c r="T11" s="976"/>
      <c r="U11" s="976"/>
      <c r="V11" s="976"/>
      <c r="W11" s="976"/>
      <c r="X11" s="976"/>
      <c r="Y11" s="976"/>
      <c r="Z11" s="976"/>
      <c r="AA11" s="976"/>
      <c r="AB11" s="976"/>
      <c r="AC11" s="976"/>
      <c r="AD11" s="976"/>
      <c r="AE11" s="976"/>
      <c r="AF11" s="976"/>
      <c r="AG11" s="976"/>
      <c r="AH11" s="976"/>
      <c r="AI11" s="976"/>
      <c r="AJ11" s="976"/>
      <c r="AK11" s="976"/>
      <c r="AL11" s="976"/>
      <c r="AM11" s="976"/>
      <c r="AN11" s="976"/>
      <c r="AO11" s="976"/>
      <c r="AP11" s="976"/>
      <c r="AQ11" s="16"/>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c r="CQ11" s="16"/>
    </row>
    <row r="12" spans="1:95" ht="30" customHeight="1">
      <c r="B12" s="1441" t="s">
        <v>486</v>
      </c>
      <c r="C12" s="1441"/>
      <c r="D12" s="1441"/>
      <c r="E12" s="1441"/>
      <c r="F12" s="1441"/>
      <c r="G12" s="1441"/>
      <c r="H12" s="1441"/>
      <c r="I12" s="1441"/>
      <c r="J12" s="1441"/>
      <c r="K12" s="1441"/>
      <c r="L12" s="1441"/>
      <c r="M12" s="1441"/>
      <c r="N12" s="1441"/>
      <c r="O12" s="1441"/>
      <c r="P12" s="1441"/>
      <c r="Q12" s="1441"/>
      <c r="R12" s="1441"/>
      <c r="S12" s="1441"/>
      <c r="T12" s="1441"/>
      <c r="U12" s="1441"/>
      <c r="V12" s="1441"/>
      <c r="W12" s="1441"/>
      <c r="X12" s="1441"/>
      <c r="Y12" s="1441"/>
      <c r="Z12" s="1441"/>
      <c r="AA12" s="1441"/>
      <c r="AB12" s="1441"/>
      <c r="AC12" s="1441"/>
      <c r="AD12" s="1441"/>
      <c r="AE12" s="1441"/>
      <c r="AF12" s="1441"/>
      <c r="AG12" s="1441"/>
      <c r="AH12" s="1441"/>
      <c r="AI12" s="1441"/>
      <c r="AJ12" s="1441"/>
      <c r="AK12" s="1441"/>
      <c r="AL12" s="1441"/>
      <c r="AM12" s="1441"/>
      <c r="AN12" s="1441"/>
      <c r="AO12" s="1441"/>
      <c r="AP12" s="1441"/>
      <c r="AQ12" s="1441"/>
    </row>
    <row r="14" spans="1:95" ht="18" customHeight="1">
      <c r="C14" s="1451" t="s">
        <v>619</v>
      </c>
      <c r="D14" s="1451"/>
      <c r="E14" s="1451"/>
      <c r="F14" s="1451"/>
      <c r="G14" s="1451"/>
      <c r="H14" s="1451"/>
      <c r="I14" s="1451"/>
      <c r="J14" s="1451"/>
      <c r="K14" s="1451"/>
      <c r="L14" s="1328" t="s">
        <v>12</v>
      </c>
      <c r="M14" s="1328"/>
      <c r="N14" s="1452"/>
      <c r="O14" s="1452"/>
      <c r="P14" s="1330" t="s">
        <v>472</v>
      </c>
      <c r="Q14" s="1330"/>
      <c r="R14" s="1330"/>
      <c r="S14" s="1330"/>
      <c r="T14" s="1330"/>
      <c r="U14" s="1330"/>
      <c r="V14" s="1452"/>
      <c r="W14" s="1452"/>
      <c r="X14" s="1452"/>
      <c r="Y14" s="11" t="s">
        <v>618</v>
      </c>
      <c r="AK14" s="11"/>
      <c r="AL14" s="11"/>
      <c r="AM14" s="11"/>
      <c r="AN14" s="11"/>
      <c r="AO14" s="11"/>
      <c r="AP14" s="11"/>
      <c r="AQ14" s="11"/>
      <c r="AR14" s="11"/>
      <c r="AT14" s="391"/>
    </row>
    <row r="15" spans="1:95" ht="18" customHeight="1">
      <c r="B15" s="1483" t="s">
        <v>828</v>
      </c>
      <c r="C15" s="1483"/>
      <c r="D15" s="1483"/>
      <c r="E15" s="1483"/>
      <c r="F15" s="1483"/>
      <c r="G15" s="1483"/>
      <c r="H15" s="1483"/>
      <c r="I15" s="1483"/>
      <c r="J15" s="1483"/>
      <c r="K15" s="1483"/>
      <c r="L15" s="1483"/>
      <c r="M15" s="1483"/>
      <c r="N15" s="1483"/>
      <c r="O15" s="1483"/>
      <c r="P15" s="1483"/>
      <c r="Q15" s="1483"/>
      <c r="R15" s="1483"/>
      <c r="S15" s="1483"/>
      <c r="T15" s="1483"/>
      <c r="U15" s="1483"/>
      <c r="V15" s="1483"/>
      <c r="W15" s="1483"/>
      <c r="X15" s="1483"/>
      <c r="Y15" s="1483"/>
      <c r="Z15" s="1483"/>
      <c r="AA15" s="1483"/>
      <c r="AB15" s="1483"/>
      <c r="AC15" s="1483"/>
      <c r="AD15" s="1483"/>
      <c r="AE15" s="1483"/>
      <c r="AF15" s="1483"/>
      <c r="AG15" s="1483"/>
      <c r="AH15" s="1483"/>
      <c r="AI15" s="1483"/>
      <c r="AJ15" s="1483"/>
      <c r="AK15" s="1483"/>
      <c r="AL15" s="1483"/>
      <c r="AM15" s="1483"/>
      <c r="AN15" s="1483"/>
      <c r="AO15" s="1483"/>
      <c r="AP15" s="1483"/>
      <c r="AQ15" s="1483"/>
    </row>
    <row r="16" spans="1:95" ht="18" customHeight="1">
      <c r="B16" s="1483"/>
      <c r="C16" s="1483"/>
      <c r="D16" s="1483"/>
      <c r="E16" s="1483"/>
      <c r="F16" s="1483"/>
      <c r="G16" s="1483"/>
      <c r="H16" s="1483"/>
      <c r="I16" s="1483"/>
      <c r="J16" s="1483"/>
      <c r="K16" s="1483"/>
      <c r="L16" s="1483"/>
      <c r="M16" s="1483"/>
      <c r="N16" s="1483"/>
      <c r="O16" s="1483"/>
      <c r="P16" s="1483"/>
      <c r="Q16" s="1483"/>
      <c r="R16" s="1483"/>
      <c r="S16" s="1483"/>
      <c r="T16" s="1483"/>
      <c r="U16" s="1483"/>
      <c r="V16" s="1483"/>
      <c r="W16" s="1483"/>
      <c r="X16" s="1483"/>
      <c r="Y16" s="1483"/>
      <c r="Z16" s="1483"/>
      <c r="AA16" s="1483"/>
      <c r="AB16" s="1483"/>
      <c r="AC16" s="1483"/>
      <c r="AD16" s="1483"/>
      <c r="AE16" s="1483"/>
      <c r="AF16" s="1483"/>
      <c r="AG16" s="1483"/>
      <c r="AH16" s="1483"/>
      <c r="AI16" s="1483"/>
      <c r="AJ16" s="1483"/>
      <c r="AK16" s="1483"/>
      <c r="AL16" s="1483"/>
      <c r="AM16" s="1483"/>
      <c r="AN16" s="1483"/>
      <c r="AO16" s="1483"/>
      <c r="AP16" s="1483"/>
      <c r="AQ16" s="1483"/>
    </row>
    <row r="17" spans="2:55" ht="15" customHeight="1">
      <c r="B17" s="393"/>
      <c r="C17" s="393"/>
      <c r="D17" s="393"/>
      <c r="E17" s="393"/>
      <c r="F17" s="393"/>
      <c r="G17" s="393"/>
      <c r="H17" s="393"/>
      <c r="I17" s="393"/>
      <c r="J17" s="393"/>
      <c r="K17" s="393"/>
      <c r="L17" s="393"/>
      <c r="M17" s="393"/>
      <c r="N17" s="393"/>
      <c r="O17" s="393"/>
      <c r="P17" s="393"/>
      <c r="Q17" s="393"/>
      <c r="R17" s="393"/>
      <c r="S17" s="393"/>
      <c r="T17" s="393"/>
      <c r="U17" s="393"/>
      <c r="V17" s="393"/>
      <c r="W17" s="393"/>
      <c r="X17" s="393"/>
      <c r="Y17" s="393"/>
      <c r="Z17" s="393"/>
      <c r="AA17" s="393"/>
      <c r="AB17" s="393"/>
      <c r="AC17" s="393"/>
      <c r="AD17" s="393"/>
      <c r="AE17" s="393"/>
      <c r="AF17" s="393"/>
      <c r="AG17" s="393"/>
      <c r="AH17" s="393"/>
      <c r="AI17" s="393"/>
      <c r="AJ17" s="393"/>
      <c r="AK17" s="393"/>
      <c r="AL17" s="393"/>
      <c r="AM17" s="393"/>
      <c r="AN17" s="393"/>
      <c r="AO17" s="393"/>
      <c r="AP17" s="393"/>
      <c r="AQ17" s="393"/>
    </row>
    <row r="18" spans="2:55" ht="15" customHeight="1">
      <c r="D18" s="1490" t="s">
        <v>13</v>
      </c>
      <c r="E18" s="1490"/>
      <c r="F18" s="1490"/>
      <c r="G18" s="1490"/>
      <c r="H18" s="1490"/>
      <c r="I18" s="1490"/>
      <c r="J18" s="1490"/>
      <c r="K18" s="1490"/>
      <c r="L18" s="1490"/>
      <c r="M18" s="1490"/>
      <c r="N18" s="1490"/>
      <c r="O18" s="1490"/>
      <c r="P18" s="1490"/>
      <c r="Q18" s="1490"/>
      <c r="R18" s="1490"/>
      <c r="S18" s="1490"/>
      <c r="T18" s="1490"/>
      <c r="U18" s="1490"/>
      <c r="V18" s="1490"/>
      <c r="W18" s="1490"/>
      <c r="X18" s="1490"/>
      <c r="Y18" s="1490"/>
      <c r="Z18" s="1490"/>
      <c r="AA18" s="1490"/>
      <c r="AB18" s="1490"/>
      <c r="AC18" s="1490"/>
      <c r="AD18" s="1490"/>
      <c r="AE18" s="1490"/>
      <c r="AF18" s="1490"/>
      <c r="AG18" s="1490"/>
      <c r="AH18" s="1490"/>
      <c r="AI18" s="1490"/>
      <c r="AJ18" s="1490"/>
      <c r="AK18" s="1490"/>
      <c r="AL18" s="1490"/>
      <c r="AM18" s="1490"/>
      <c r="AN18" s="1490"/>
      <c r="AO18" s="1490"/>
      <c r="AP18" s="1490"/>
      <c r="BC18" s="12"/>
    </row>
    <row r="19" spans="2:55" ht="15" customHeight="1">
      <c r="D19" s="394"/>
      <c r="E19" s="394"/>
      <c r="F19" s="394"/>
      <c r="G19" s="394"/>
      <c r="H19" s="394"/>
      <c r="I19" s="394"/>
      <c r="J19" s="394"/>
      <c r="K19" s="394"/>
      <c r="L19" s="394"/>
      <c r="M19" s="394"/>
      <c r="N19" s="394"/>
      <c r="O19" s="394"/>
      <c r="P19" s="394"/>
      <c r="Q19" s="394"/>
      <c r="R19" s="394"/>
      <c r="S19" s="394"/>
      <c r="T19" s="394"/>
      <c r="U19" s="394"/>
      <c r="V19" s="394"/>
      <c r="W19" s="394"/>
      <c r="X19" s="394"/>
      <c r="Y19" s="394"/>
      <c r="Z19" s="394"/>
      <c r="AA19" s="394"/>
      <c r="AB19" s="394"/>
      <c r="AC19" s="394"/>
      <c r="AD19" s="394"/>
      <c r="AE19" s="394"/>
      <c r="AF19" s="394"/>
      <c r="AG19" s="394"/>
      <c r="AH19" s="394"/>
      <c r="AI19" s="394"/>
      <c r="AJ19" s="394"/>
      <c r="AK19" s="394"/>
      <c r="AL19" s="394"/>
      <c r="AM19" s="394"/>
      <c r="AN19" s="394"/>
      <c r="AO19" s="394"/>
      <c r="AP19" s="394"/>
      <c r="BC19" s="12"/>
    </row>
    <row r="20" spans="2:55" ht="30" customHeight="1">
      <c r="B20" s="1385" t="s">
        <v>50</v>
      </c>
      <c r="C20" s="1386"/>
      <c r="D20" s="1386"/>
      <c r="E20" s="1386"/>
      <c r="F20" s="1386"/>
      <c r="G20" s="1386"/>
      <c r="H20" s="1386"/>
      <c r="I20" s="1386"/>
      <c r="J20" s="1386"/>
      <c r="K20" s="1386"/>
      <c r="L20" s="1386"/>
      <c r="M20" s="1386"/>
      <c r="N20" s="1387"/>
      <c r="O20" s="1403" t="str">
        <f>IF(交付決定後入力シート!$C$26="","",交付決定後入力シート!$C$26)</f>
        <v/>
      </c>
      <c r="P20" s="1404"/>
      <c r="Q20" s="1404"/>
      <c r="R20" s="1404"/>
      <c r="S20" s="1404"/>
      <c r="T20" s="1404"/>
      <c r="U20" s="1404"/>
      <c r="V20" s="1404"/>
      <c r="W20" s="1404"/>
      <c r="X20" s="1404"/>
      <c r="Y20" s="1404"/>
      <c r="Z20" s="1404"/>
      <c r="AA20" s="1404"/>
      <c r="AB20" s="1404"/>
      <c r="AC20" s="1404"/>
      <c r="AD20" s="1404"/>
      <c r="AE20" s="1404"/>
      <c r="AF20" s="1404"/>
      <c r="AG20" s="1404"/>
      <c r="AH20" s="1404"/>
      <c r="AI20" s="1404"/>
      <c r="AJ20" s="1404"/>
      <c r="AK20" s="1404"/>
      <c r="AL20" s="1404"/>
      <c r="AM20" s="1404"/>
      <c r="AN20" s="1404"/>
      <c r="AO20" s="1404"/>
      <c r="AP20" s="1404"/>
      <c r="AQ20" s="1405"/>
      <c r="AS20" s="11"/>
      <c r="AT20" s="316" t="s">
        <v>761</v>
      </c>
      <c r="BC20" s="12"/>
    </row>
    <row r="21" spans="2:55" ht="43" customHeight="1">
      <c r="B21" s="1491" t="s">
        <v>64</v>
      </c>
      <c r="C21" s="1492"/>
      <c r="D21" s="1492"/>
      <c r="E21" s="1492"/>
      <c r="F21" s="1492"/>
      <c r="G21" s="1492"/>
      <c r="H21" s="1492"/>
      <c r="I21" s="1492"/>
      <c r="J21" s="1492"/>
      <c r="K21" s="1492"/>
      <c r="L21" s="1492"/>
      <c r="M21" s="1492"/>
      <c r="N21" s="1493"/>
      <c r="O21" s="1484"/>
      <c r="P21" s="1485"/>
      <c r="Q21" s="1485"/>
      <c r="R21" s="1485"/>
      <c r="S21" s="1485"/>
      <c r="T21" s="1485"/>
      <c r="U21" s="1485"/>
      <c r="V21" s="1485"/>
      <c r="W21" s="1485"/>
      <c r="X21" s="1485"/>
      <c r="Y21" s="1485"/>
      <c r="Z21" s="1485"/>
      <c r="AA21" s="1485"/>
      <c r="AB21" s="1485"/>
      <c r="AC21" s="1485"/>
      <c r="AD21" s="1485"/>
      <c r="AE21" s="1485"/>
      <c r="AF21" s="1485"/>
      <c r="AG21" s="1485"/>
      <c r="AH21" s="1485"/>
      <c r="AI21" s="1485"/>
      <c r="AJ21" s="1485"/>
      <c r="AK21" s="1485"/>
      <c r="AL21" s="1485"/>
      <c r="AM21" s="1485"/>
      <c r="AN21" s="1485"/>
      <c r="AO21" s="1485"/>
      <c r="AP21" s="1485"/>
      <c r="AQ21" s="1486"/>
      <c r="BC21" s="12"/>
    </row>
    <row r="22" spans="2:55" ht="36" customHeight="1">
      <c r="B22" s="1487" t="s">
        <v>65</v>
      </c>
      <c r="C22" s="1488"/>
      <c r="D22" s="1488"/>
      <c r="E22" s="1488"/>
      <c r="F22" s="1488"/>
      <c r="G22" s="1488"/>
      <c r="H22" s="1488"/>
      <c r="I22" s="1488"/>
      <c r="J22" s="1488"/>
      <c r="K22" s="1488"/>
      <c r="L22" s="1488"/>
      <c r="M22" s="1488"/>
      <c r="N22" s="1489"/>
      <c r="O22" s="1484"/>
      <c r="P22" s="1485"/>
      <c r="Q22" s="1485"/>
      <c r="R22" s="1485"/>
      <c r="S22" s="1485"/>
      <c r="T22" s="1485"/>
      <c r="U22" s="1485"/>
      <c r="V22" s="1485"/>
      <c r="W22" s="1485"/>
      <c r="X22" s="1485"/>
      <c r="Y22" s="1485"/>
      <c r="Z22" s="1485"/>
      <c r="AA22" s="1485"/>
      <c r="AB22" s="1485"/>
      <c r="AC22" s="1485"/>
      <c r="AD22" s="1485"/>
      <c r="AE22" s="1485"/>
      <c r="AF22" s="1485"/>
      <c r="AG22" s="1485"/>
      <c r="AH22" s="1485"/>
      <c r="AI22" s="1485"/>
      <c r="AJ22" s="1485"/>
      <c r="AK22" s="1485"/>
      <c r="AL22" s="1485"/>
      <c r="AM22" s="1485"/>
      <c r="AN22" s="1485"/>
      <c r="AO22" s="1485"/>
      <c r="AP22" s="1485"/>
      <c r="AQ22" s="1486"/>
      <c r="BC22" s="12"/>
    </row>
    <row r="23" spans="2:55" ht="36" customHeight="1">
      <c r="B23" s="1487" t="s">
        <v>66</v>
      </c>
      <c r="C23" s="1488"/>
      <c r="D23" s="1488"/>
      <c r="E23" s="1488"/>
      <c r="F23" s="1488"/>
      <c r="G23" s="1488"/>
      <c r="H23" s="1488"/>
      <c r="I23" s="1488"/>
      <c r="J23" s="1488"/>
      <c r="K23" s="1488"/>
      <c r="L23" s="1488"/>
      <c r="M23" s="1488"/>
      <c r="N23" s="1489"/>
      <c r="O23" s="1484"/>
      <c r="P23" s="1485"/>
      <c r="Q23" s="1485"/>
      <c r="R23" s="1485"/>
      <c r="S23" s="1485"/>
      <c r="T23" s="1485"/>
      <c r="U23" s="1485"/>
      <c r="V23" s="1485"/>
      <c r="W23" s="1485"/>
      <c r="X23" s="1485"/>
      <c r="Y23" s="1485"/>
      <c r="Z23" s="1485"/>
      <c r="AA23" s="1485"/>
      <c r="AB23" s="1485"/>
      <c r="AC23" s="1485"/>
      <c r="AD23" s="1485"/>
      <c r="AE23" s="1485"/>
      <c r="AF23" s="1485"/>
      <c r="AG23" s="1485"/>
      <c r="AH23" s="1485"/>
      <c r="AI23" s="1485"/>
      <c r="AJ23" s="1485"/>
      <c r="AK23" s="1485"/>
      <c r="AL23" s="1485"/>
      <c r="AM23" s="1485"/>
      <c r="AN23" s="1485"/>
      <c r="AO23" s="1485"/>
      <c r="AP23" s="1485"/>
      <c r="AQ23" s="1486"/>
      <c r="BC23" s="12"/>
    </row>
    <row r="24" spans="2:55" ht="31" customHeight="1">
      <c r="B24" s="1491" t="s">
        <v>67</v>
      </c>
      <c r="C24" s="1492"/>
      <c r="D24" s="1492"/>
      <c r="E24" s="1492"/>
      <c r="F24" s="1493"/>
      <c r="G24" s="1504" t="s">
        <v>68</v>
      </c>
      <c r="H24" s="1505"/>
      <c r="I24" s="1505"/>
      <c r="J24" s="1505"/>
      <c r="K24" s="1505"/>
      <c r="L24" s="1505"/>
      <c r="M24" s="1505"/>
      <c r="N24" s="1506"/>
      <c r="O24" s="1507"/>
      <c r="P24" s="1508"/>
      <c r="Q24" s="1508"/>
      <c r="R24" s="1508"/>
      <c r="S24" s="1508"/>
      <c r="T24" s="1508"/>
      <c r="U24" s="1508"/>
      <c r="V24" s="1508"/>
      <c r="W24" s="1508"/>
      <c r="X24" s="1508"/>
      <c r="Y24" s="1508"/>
      <c r="Z24" s="1508"/>
      <c r="AA24" s="1508"/>
      <c r="AB24" s="1508"/>
      <c r="AC24" s="1508"/>
      <c r="AD24" s="1508"/>
      <c r="AE24" s="1508"/>
      <c r="AF24" s="1508"/>
      <c r="AG24" s="1508"/>
      <c r="AH24" s="1508"/>
      <c r="AI24" s="1508"/>
      <c r="AJ24" s="1508"/>
      <c r="AK24" s="1508"/>
      <c r="AL24" s="1508"/>
      <c r="AM24" s="1508"/>
      <c r="AN24" s="1508"/>
      <c r="AO24" s="1508"/>
      <c r="AP24" s="1508"/>
      <c r="AQ24" s="1509"/>
    </row>
    <row r="25" spans="2:55" ht="31" customHeight="1">
      <c r="B25" s="1501"/>
      <c r="C25" s="1502"/>
      <c r="D25" s="1502"/>
      <c r="E25" s="1502"/>
      <c r="F25" s="1503"/>
      <c r="G25" s="1488" t="s">
        <v>1</v>
      </c>
      <c r="H25" s="1488"/>
      <c r="I25" s="1488"/>
      <c r="J25" s="1488"/>
      <c r="K25" s="1488"/>
      <c r="L25" s="1488"/>
      <c r="M25" s="1488"/>
      <c r="N25" s="1489"/>
      <c r="O25" s="1507"/>
      <c r="P25" s="1508"/>
      <c r="Q25" s="1508"/>
      <c r="R25" s="1508"/>
      <c r="S25" s="1508"/>
      <c r="T25" s="1508"/>
      <c r="U25" s="1508"/>
      <c r="V25" s="1508"/>
      <c r="W25" s="1508"/>
      <c r="X25" s="1508"/>
      <c r="Y25" s="1508"/>
      <c r="Z25" s="1508"/>
      <c r="AA25" s="1508"/>
      <c r="AB25" s="1508"/>
      <c r="AC25" s="1508"/>
      <c r="AD25" s="1508"/>
      <c r="AE25" s="1508"/>
      <c r="AF25" s="1508"/>
      <c r="AG25" s="1508"/>
      <c r="AH25" s="1508"/>
      <c r="AI25" s="1508"/>
      <c r="AJ25" s="1508"/>
      <c r="AK25" s="1508"/>
      <c r="AL25" s="1508"/>
      <c r="AM25" s="1508"/>
      <c r="AN25" s="1508"/>
      <c r="AO25" s="1508"/>
      <c r="AP25" s="1508"/>
      <c r="AQ25" s="1509"/>
    </row>
    <row r="26" spans="2:55" ht="31" customHeight="1">
      <c r="B26" s="1501"/>
      <c r="C26" s="1502"/>
      <c r="D26" s="1502"/>
      <c r="E26" s="1502"/>
      <c r="F26" s="1503"/>
      <c r="G26" s="1488" t="s">
        <v>69</v>
      </c>
      <c r="H26" s="1488"/>
      <c r="I26" s="1488"/>
      <c r="J26" s="1488"/>
      <c r="K26" s="1488"/>
      <c r="L26" s="1488"/>
      <c r="M26" s="1488"/>
      <c r="N26" s="1489"/>
      <c r="O26" s="1484"/>
      <c r="P26" s="1485"/>
      <c r="Q26" s="1485"/>
      <c r="R26" s="1485"/>
      <c r="S26" s="1485"/>
      <c r="T26" s="1485"/>
      <c r="U26" s="1485"/>
      <c r="V26" s="1485"/>
      <c r="W26" s="1485"/>
      <c r="X26" s="1485"/>
      <c r="Y26" s="1485"/>
      <c r="Z26" s="1485"/>
      <c r="AA26" s="1485"/>
      <c r="AB26" s="1485"/>
      <c r="AC26" s="1485"/>
      <c r="AD26" s="1485"/>
      <c r="AE26" s="1485"/>
      <c r="AF26" s="1485"/>
      <c r="AG26" s="1485"/>
      <c r="AH26" s="1485"/>
      <c r="AI26" s="1485"/>
      <c r="AJ26" s="1485"/>
      <c r="AK26" s="1485"/>
      <c r="AL26" s="1485"/>
      <c r="AM26" s="1485"/>
      <c r="AN26" s="1485"/>
      <c r="AO26" s="1485"/>
      <c r="AP26" s="1485"/>
      <c r="AQ26" s="1486"/>
    </row>
    <row r="27" spans="2:55" ht="36" customHeight="1">
      <c r="B27" s="1487" t="s">
        <v>517</v>
      </c>
      <c r="C27" s="1488"/>
      <c r="D27" s="1488"/>
      <c r="E27" s="1488"/>
      <c r="F27" s="1488"/>
      <c r="G27" s="1488"/>
      <c r="H27" s="1488"/>
      <c r="I27" s="1488"/>
      <c r="J27" s="1488"/>
      <c r="K27" s="1488"/>
      <c r="L27" s="1488"/>
      <c r="M27" s="1488"/>
      <c r="N27" s="1489"/>
      <c r="O27" s="1484"/>
      <c r="P27" s="1485"/>
      <c r="Q27" s="1485"/>
      <c r="R27" s="1485"/>
      <c r="S27" s="1485"/>
      <c r="T27" s="1485"/>
      <c r="U27" s="1485"/>
      <c r="V27" s="1485"/>
      <c r="W27" s="1485"/>
      <c r="X27" s="1485"/>
      <c r="Y27" s="1485"/>
      <c r="Z27" s="1485"/>
      <c r="AA27" s="1485"/>
      <c r="AB27" s="1485"/>
      <c r="AC27" s="1485"/>
      <c r="AD27" s="1485"/>
      <c r="AE27" s="1485"/>
      <c r="AF27" s="1485"/>
      <c r="AG27" s="1485"/>
      <c r="AH27" s="1485"/>
      <c r="AI27" s="1485"/>
      <c r="AJ27" s="1485"/>
      <c r="AK27" s="1485"/>
      <c r="AL27" s="1485"/>
      <c r="AM27" s="1485"/>
      <c r="AN27" s="1485"/>
      <c r="AO27" s="1485"/>
      <c r="AP27" s="1485"/>
      <c r="AQ27" s="1486"/>
    </row>
    <row r="28" spans="2:55" ht="27" customHeight="1">
      <c r="B28" s="1487" t="s">
        <v>70</v>
      </c>
      <c r="C28" s="1488"/>
      <c r="D28" s="1488"/>
      <c r="E28" s="1488"/>
      <c r="F28" s="1488"/>
      <c r="G28" s="1488"/>
      <c r="H28" s="1488"/>
      <c r="I28" s="1488"/>
      <c r="J28" s="1488"/>
      <c r="K28" s="1488"/>
      <c r="L28" s="1488"/>
      <c r="M28" s="1488"/>
      <c r="N28" s="1489"/>
      <c r="O28" s="1487"/>
      <c r="P28" s="1488"/>
      <c r="Q28" s="1488"/>
      <c r="R28" s="1488"/>
      <c r="S28" s="1496"/>
      <c r="T28" s="1496"/>
      <c r="U28" s="1496"/>
      <c r="V28" s="1496"/>
      <c r="W28" s="1496"/>
      <c r="X28" s="1497" t="s">
        <v>3</v>
      </c>
      <c r="Y28" s="1497"/>
      <c r="Z28" s="1498"/>
      <c r="AA28" s="1498"/>
      <c r="AB28" s="1488" t="s">
        <v>14</v>
      </c>
      <c r="AC28" s="1488"/>
      <c r="AD28" s="1499"/>
      <c r="AE28" s="1499"/>
      <c r="AF28" s="1497" t="s">
        <v>15</v>
      </c>
      <c r="AG28" s="1497"/>
      <c r="AH28" s="1497"/>
      <c r="AI28" s="1497"/>
      <c r="AJ28" s="1497"/>
      <c r="AK28" s="1497"/>
      <c r="AL28" s="1497"/>
      <c r="AM28" s="1497"/>
      <c r="AN28" s="1497"/>
      <c r="AO28" s="1497"/>
      <c r="AP28" s="1497"/>
      <c r="AQ28" s="1500"/>
      <c r="AT28" s="316" t="s">
        <v>840</v>
      </c>
    </row>
    <row r="29" spans="2:55" ht="18" customHeight="1">
      <c r="B29" s="1494" t="s">
        <v>75</v>
      </c>
      <c r="C29" s="1494"/>
      <c r="D29" s="1494"/>
      <c r="E29" s="1494"/>
      <c r="F29" s="1494"/>
      <c r="G29" s="1494"/>
      <c r="H29" s="1494"/>
      <c r="I29" s="1494"/>
      <c r="J29" s="1494"/>
      <c r="K29" s="1494"/>
      <c r="L29" s="1494"/>
      <c r="M29" s="1494"/>
      <c r="N29" s="1494"/>
      <c r="O29" s="1494"/>
      <c r="P29" s="1494"/>
      <c r="Q29" s="1494"/>
      <c r="R29" s="1494"/>
      <c r="S29" s="1494"/>
      <c r="T29" s="1494"/>
      <c r="U29" s="1494"/>
      <c r="V29" s="1494"/>
      <c r="W29" s="1494"/>
      <c r="X29" s="1494"/>
      <c r="Y29" s="1494"/>
      <c r="Z29" s="1494"/>
      <c r="AA29" s="1494"/>
      <c r="AB29" s="1494"/>
      <c r="AC29" s="1494"/>
      <c r="AD29" s="1494"/>
      <c r="AE29" s="1494"/>
      <c r="AF29" s="1494"/>
      <c r="AG29" s="1494"/>
      <c r="AH29" s="1494"/>
      <c r="AI29" s="1494"/>
      <c r="AJ29" s="1494"/>
      <c r="AK29" s="1494"/>
      <c r="AL29" s="1494"/>
      <c r="AM29" s="1494"/>
      <c r="AN29" s="1494"/>
      <c r="AO29" s="1494"/>
      <c r="AP29" s="1494"/>
      <c r="AQ29" s="1494"/>
    </row>
    <row r="30" spans="2:55" s="396" customFormat="1" ht="18" customHeight="1">
      <c r="B30" s="1495"/>
      <c r="C30" s="1495"/>
      <c r="D30" s="1495"/>
      <c r="E30" s="1495"/>
      <c r="F30" s="1495"/>
      <c r="G30" s="1495"/>
      <c r="H30" s="1495"/>
      <c r="I30" s="1495"/>
      <c r="J30" s="1495"/>
      <c r="K30" s="1495"/>
      <c r="L30" s="1495"/>
      <c r="M30" s="1495"/>
      <c r="N30" s="1495"/>
      <c r="O30" s="1495"/>
      <c r="P30" s="1495"/>
      <c r="Q30" s="1495"/>
      <c r="R30" s="1495"/>
      <c r="S30" s="1495"/>
      <c r="T30" s="1495"/>
      <c r="U30" s="1495"/>
      <c r="V30" s="1495"/>
      <c r="W30" s="1495"/>
      <c r="X30" s="1495"/>
      <c r="Y30" s="1495"/>
      <c r="Z30" s="1495"/>
      <c r="AA30" s="1495"/>
      <c r="AB30" s="1495"/>
      <c r="AC30" s="1495"/>
      <c r="AD30" s="1495"/>
      <c r="AE30" s="1495"/>
      <c r="AF30" s="1495"/>
      <c r="AG30" s="1495"/>
      <c r="AH30" s="1495"/>
      <c r="AI30" s="1495"/>
      <c r="AJ30" s="1495"/>
      <c r="AK30" s="1495"/>
      <c r="AL30" s="1495"/>
      <c r="AM30" s="1495"/>
      <c r="AN30" s="1495"/>
      <c r="AO30" s="1495"/>
      <c r="AP30" s="1495"/>
      <c r="AQ30" s="1495"/>
      <c r="AR30" s="395"/>
      <c r="AS30" s="395"/>
    </row>
    <row r="31" spans="2:55" s="396" customFormat="1" ht="15" customHeight="1">
      <c r="AR31" s="395"/>
      <c r="AS31" s="395"/>
    </row>
  </sheetData>
  <sheetProtection algorithmName="SHA-512" hashValue="hDwXVLV6Oypxi73Yo2xt6UALdfHe+V6FeXdkAD+hifaSV20x07FiF7EzUylDvqnKDckPbQ9mgSH29J6ybZSECg==" saltValue="D3PpsI0Sqk/jLYP9dc1fdw==" spinCount="100000" sheet="1" formatCells="0" formatColumns="0" formatRows="0" selectLockedCells="1"/>
  <mergeCells count="47">
    <mergeCell ref="B23:N23"/>
    <mergeCell ref="O23:AQ23"/>
    <mergeCell ref="B24:F26"/>
    <mergeCell ref="G24:N24"/>
    <mergeCell ref="O24:AQ24"/>
    <mergeCell ref="G25:N25"/>
    <mergeCell ref="O25:AQ25"/>
    <mergeCell ref="G26:N26"/>
    <mergeCell ref="O26:AQ26"/>
    <mergeCell ref="B29:AQ30"/>
    <mergeCell ref="B27:N27"/>
    <mergeCell ref="O27:AQ27"/>
    <mergeCell ref="B28:N28"/>
    <mergeCell ref="O28:R28"/>
    <mergeCell ref="S28:W28"/>
    <mergeCell ref="X28:Y28"/>
    <mergeCell ref="Z28:AA28"/>
    <mergeCell ref="AB28:AC28"/>
    <mergeCell ref="AD28:AE28"/>
    <mergeCell ref="AF28:AG28"/>
    <mergeCell ref="AH28:AQ28"/>
    <mergeCell ref="O21:AQ21"/>
    <mergeCell ref="B22:N22"/>
    <mergeCell ref="O22:AQ22"/>
    <mergeCell ref="D18:AP18"/>
    <mergeCell ref="B12:AQ12"/>
    <mergeCell ref="N14:O14"/>
    <mergeCell ref="P14:U14"/>
    <mergeCell ref="V14:X14"/>
    <mergeCell ref="B20:N20"/>
    <mergeCell ref="O20:AQ20"/>
    <mergeCell ref="B21:N21"/>
    <mergeCell ref="AK3:AL3"/>
    <mergeCell ref="AN3:AO3"/>
    <mergeCell ref="B15:AQ16"/>
    <mergeCell ref="B11:AP11"/>
    <mergeCell ref="R7:V7"/>
    <mergeCell ref="W7:AA7"/>
    <mergeCell ref="AB7:AP7"/>
    <mergeCell ref="R8:V8"/>
    <mergeCell ref="W8:AP8"/>
    <mergeCell ref="R9:V9"/>
    <mergeCell ref="W9:AB9"/>
    <mergeCell ref="AC9:AP9"/>
    <mergeCell ref="AE3:AI3"/>
    <mergeCell ref="C14:K14"/>
    <mergeCell ref="L14:M14"/>
  </mergeCells>
  <phoneticPr fontId="1"/>
  <printOptions horizontalCentered="1"/>
  <pageMargins left="0.23622047244094491" right="0.23622047244094491" top="0.74803149606299213" bottom="0.74803149606299213" header="0.31496062992125984" footer="0.31496062992125984"/>
  <pageSetup paperSize="9" orientation="portrait" blackAndWhite="1"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theme="4" tint="0.79998168889431442"/>
  </sheetPr>
  <dimension ref="A1:BY29"/>
  <sheetViews>
    <sheetView showZeros="0" view="pageBreakPreview" topLeftCell="A13" zoomScaleNormal="100" zoomScaleSheetLayoutView="100" workbookViewId="0">
      <selection activeCell="AB27" sqref="AB27:AQ27"/>
    </sheetView>
  </sheetViews>
  <sheetFormatPr defaultColWidth="2" defaultRowHeight="15" customHeight="1"/>
  <cols>
    <col min="1" max="1" width="2" style="28"/>
    <col min="2" max="2" width="1.58203125" style="28" customWidth="1"/>
    <col min="3" max="4" width="1.4140625" style="28" customWidth="1"/>
    <col min="5" max="11" width="2.5" style="28" customWidth="1"/>
    <col min="12" max="12" width="0.33203125" style="28" customWidth="1"/>
    <col min="13" max="14" width="2.5" style="28" customWidth="1"/>
    <col min="15" max="36" width="2" style="28"/>
    <col min="37" max="40" width="2" style="26"/>
    <col min="41" max="41" width="2" style="26" customWidth="1"/>
    <col min="42" max="42" width="2" style="26"/>
    <col min="43" max="43" width="2" style="26" customWidth="1"/>
    <col min="44" max="45" width="2" style="26"/>
    <col min="46" max="16384" width="2" style="28"/>
  </cols>
  <sheetData>
    <row r="1" spans="1:77" ht="15" customHeight="1">
      <c r="A1" s="39" t="s">
        <v>487</v>
      </c>
      <c r="B1" s="39"/>
      <c r="AR1" s="62"/>
      <c r="AS1" s="387"/>
      <c r="AT1" s="11"/>
      <c r="AU1" s="11"/>
      <c r="AV1" s="11"/>
      <c r="AW1" s="11"/>
      <c r="AX1" s="11"/>
      <c r="AY1" s="11"/>
      <c r="AZ1" s="11"/>
      <c r="BA1" s="11"/>
      <c r="BB1" s="11"/>
      <c r="BC1" s="11"/>
      <c r="BD1" s="11"/>
      <c r="BE1" s="11"/>
      <c r="BF1" s="11"/>
      <c r="BG1" s="11"/>
      <c r="BH1" s="11"/>
      <c r="BI1" s="11"/>
    </row>
    <row r="2" spans="1:77" ht="15" customHeight="1">
      <c r="AS2" s="387"/>
      <c r="AT2" s="72"/>
      <c r="AU2" s="11"/>
      <c r="AV2" s="11"/>
      <c r="AW2" s="11"/>
      <c r="AX2" s="11"/>
      <c r="AY2" s="11"/>
      <c r="AZ2" s="11"/>
      <c r="BA2" s="11"/>
      <c r="BB2" s="11"/>
      <c r="BC2" s="11"/>
      <c r="BD2" s="11"/>
      <c r="BE2" s="11"/>
      <c r="BF2" s="11"/>
      <c r="BG2" s="11"/>
      <c r="BH2" s="11"/>
      <c r="BI2" s="11"/>
    </row>
    <row r="3" spans="1:77" ht="15" customHeight="1">
      <c r="AD3" s="62"/>
      <c r="AE3" s="1381"/>
      <c r="AF3" s="1381"/>
      <c r="AG3" s="1381"/>
      <c r="AH3" s="1381"/>
      <c r="AI3" s="1381"/>
      <c r="AJ3" s="26" t="s">
        <v>8</v>
      </c>
      <c r="AK3" s="1380"/>
      <c r="AL3" s="1380"/>
      <c r="AM3" s="26" t="s">
        <v>9</v>
      </c>
      <c r="AN3" s="1380"/>
      <c r="AO3" s="1380"/>
      <c r="AP3" s="26" t="s">
        <v>10</v>
      </c>
      <c r="AQ3" s="42"/>
      <c r="AR3" s="316" t="s">
        <v>840</v>
      </c>
      <c r="AS3" s="28"/>
      <c r="AV3" s="11"/>
      <c r="AW3" s="11"/>
      <c r="AX3" s="11"/>
      <c r="AY3" s="11"/>
      <c r="AZ3" s="11"/>
      <c r="BA3" s="11"/>
      <c r="BB3" s="11"/>
      <c r="BC3" s="11"/>
      <c r="BD3" s="11"/>
      <c r="BE3" s="11"/>
      <c r="BF3" s="11"/>
      <c r="BG3" s="11"/>
      <c r="BH3" s="11"/>
      <c r="BI3" s="11"/>
    </row>
    <row r="4" spans="1:77" s="13" customFormat="1" ht="15" customHeight="1">
      <c r="B4" s="23" t="s">
        <v>4</v>
      </c>
      <c r="Y4" s="22"/>
      <c r="Z4" s="22"/>
      <c r="AN4" s="22"/>
      <c r="AO4" s="16"/>
      <c r="AR4" s="214"/>
      <c r="AX4" s="23"/>
    </row>
    <row r="5" spans="1:77" s="13" customFormat="1" ht="15" customHeight="1">
      <c r="B5" s="13" t="s">
        <v>5</v>
      </c>
      <c r="AA5" s="16"/>
      <c r="AB5" s="16"/>
      <c r="AC5" s="16"/>
      <c r="AD5" s="16"/>
      <c r="AE5" s="16"/>
      <c r="AF5" s="16"/>
      <c r="AG5" s="16"/>
      <c r="AH5" s="16"/>
      <c r="AI5" s="16"/>
      <c r="AJ5" s="16"/>
      <c r="AK5" s="16"/>
      <c r="AL5" s="16"/>
      <c r="AM5" s="16"/>
      <c r="AN5" s="16"/>
      <c r="AO5" s="16"/>
      <c r="AR5" s="214"/>
      <c r="AS5" s="28"/>
      <c r="AW5" s="28" t="s">
        <v>11</v>
      </c>
    </row>
    <row r="6" spans="1:77" s="13" customFormat="1" ht="15" customHeight="1">
      <c r="R6" s="23" t="s">
        <v>457</v>
      </c>
      <c r="T6" s="23"/>
      <c r="U6" s="23"/>
      <c r="V6" s="23"/>
      <c r="W6" s="23"/>
      <c r="AC6" s="16"/>
      <c r="AD6" s="16"/>
      <c r="AE6" s="16"/>
      <c r="AF6" s="16"/>
      <c r="AG6" s="16"/>
      <c r="AH6" s="16"/>
      <c r="AI6" s="16"/>
      <c r="AJ6" s="16"/>
      <c r="AK6" s="16"/>
      <c r="AL6" s="16"/>
      <c r="AM6" s="16"/>
      <c r="AN6" s="16"/>
      <c r="AO6" s="16"/>
      <c r="BS6" s="23"/>
      <c r="BT6" s="23"/>
      <c r="BU6" s="23"/>
      <c r="BV6" s="23"/>
      <c r="BW6" s="23"/>
    </row>
    <row r="7" spans="1:77" s="13" customFormat="1" ht="30" customHeight="1">
      <c r="R7" s="970" t="s">
        <v>91</v>
      </c>
      <c r="S7" s="970"/>
      <c r="T7" s="970"/>
      <c r="U7" s="970"/>
      <c r="V7" s="970"/>
      <c r="W7" s="988" t="str">
        <f>IF('情報入力シート①（全体）'!$E$17="","",'情報入力シート①（全体）'!$E$17)</f>
        <v/>
      </c>
      <c r="X7" s="988"/>
      <c r="Y7" s="988"/>
      <c r="Z7" s="988"/>
      <c r="AA7" s="988"/>
      <c r="AB7" s="988" t="str">
        <f>IF('情報入力シート①（全体）'!$E$18="","",'情報入力シート①（全体）'!$E$18)</f>
        <v/>
      </c>
      <c r="AC7" s="988"/>
      <c r="AD7" s="988"/>
      <c r="AE7" s="988"/>
      <c r="AF7" s="988"/>
      <c r="AG7" s="988"/>
      <c r="AH7" s="988"/>
      <c r="AI7" s="988"/>
      <c r="AJ7" s="988"/>
      <c r="AK7" s="988"/>
      <c r="AL7" s="988"/>
      <c r="AM7" s="988"/>
      <c r="AN7" s="988"/>
      <c r="AO7" s="988"/>
      <c r="AP7" s="988"/>
      <c r="AQ7" s="187"/>
      <c r="AR7" s="316" t="s">
        <v>762</v>
      </c>
      <c r="BT7" s="15"/>
      <c r="BU7" s="15"/>
      <c r="BV7" s="15"/>
      <c r="BW7" s="15"/>
      <c r="BX7" s="24"/>
    </row>
    <row r="8" spans="1:77" s="13" customFormat="1" ht="30" customHeight="1">
      <c r="R8" s="969" t="s">
        <v>534</v>
      </c>
      <c r="S8" s="969"/>
      <c r="T8" s="969"/>
      <c r="U8" s="969"/>
      <c r="V8" s="969"/>
      <c r="W8" s="964" t="str">
        <f>IF('情報入力シート①（全体）'!$E$15="","",'情報入力シート①（全体）'!$E$15)</f>
        <v/>
      </c>
      <c r="X8" s="964"/>
      <c r="Y8" s="964"/>
      <c r="Z8" s="964"/>
      <c r="AA8" s="964"/>
      <c r="AB8" s="964"/>
      <c r="AC8" s="964"/>
      <c r="AD8" s="964"/>
      <c r="AE8" s="964"/>
      <c r="AF8" s="964"/>
      <c r="AG8" s="964"/>
      <c r="AH8" s="964"/>
      <c r="AI8" s="964"/>
      <c r="AJ8" s="964"/>
      <c r="AK8" s="964"/>
      <c r="AL8" s="964"/>
      <c r="AM8" s="964"/>
      <c r="AN8" s="964"/>
      <c r="AO8" s="964"/>
      <c r="AP8" s="964"/>
      <c r="AQ8" s="18"/>
      <c r="BT8" s="15"/>
      <c r="BU8" s="15"/>
      <c r="BV8" s="15"/>
      <c r="BW8" s="15"/>
      <c r="BX8" s="24"/>
    </row>
    <row r="9" spans="1:77" s="13" customFormat="1" ht="34.5" customHeight="1">
      <c r="R9" s="971" t="s">
        <v>611</v>
      </c>
      <c r="S9" s="971"/>
      <c r="T9" s="971"/>
      <c r="U9" s="971"/>
      <c r="V9" s="971"/>
      <c r="W9" s="992" t="str">
        <f>IF('情報入力シート①（全体）'!E19="","",'情報入力シート①（全体）'!E19)</f>
        <v/>
      </c>
      <c r="X9" s="992"/>
      <c r="Y9" s="992"/>
      <c r="Z9" s="992"/>
      <c r="AA9" s="992"/>
      <c r="AB9" s="992"/>
      <c r="AC9" s="964" t="str">
        <f>IF('情報入力シート①（全体）'!E21="","",'情報入力シート①（全体）'!E21)</f>
        <v/>
      </c>
      <c r="AD9" s="964"/>
      <c r="AE9" s="964"/>
      <c r="AF9" s="964"/>
      <c r="AG9" s="964"/>
      <c r="AH9" s="964"/>
      <c r="AI9" s="964"/>
      <c r="AJ9" s="964"/>
      <c r="AK9" s="964"/>
      <c r="AL9" s="964"/>
      <c r="AM9" s="964"/>
      <c r="AN9" s="964"/>
      <c r="AO9" s="964"/>
      <c r="AP9" s="964"/>
      <c r="AQ9" s="18"/>
      <c r="BT9" s="15"/>
      <c r="BU9" s="15"/>
      <c r="BV9" s="15"/>
      <c r="BW9" s="15"/>
      <c r="BX9" s="30"/>
    </row>
    <row r="10" spans="1:77" ht="10" customHeight="1">
      <c r="U10" s="45"/>
      <c r="V10" s="45"/>
      <c r="W10" s="45"/>
      <c r="X10" s="45"/>
      <c r="Y10" s="46"/>
      <c r="Z10" s="46"/>
      <c r="AA10" s="46"/>
      <c r="AB10" s="46"/>
      <c r="AC10" s="46"/>
      <c r="AD10" s="46"/>
      <c r="AE10" s="46"/>
      <c r="AF10" s="46"/>
      <c r="AG10" s="46"/>
      <c r="AH10" s="46"/>
      <c r="AI10" s="46"/>
      <c r="AJ10" s="46"/>
      <c r="AK10" s="46"/>
      <c r="AL10" s="46"/>
      <c r="AM10" s="46"/>
      <c r="AN10" s="46"/>
      <c r="AO10" s="46"/>
      <c r="AP10" s="46"/>
      <c r="AQ10" s="46"/>
      <c r="AT10" s="50"/>
    </row>
    <row r="11" spans="1:77" s="13" customFormat="1" ht="30" customHeight="1">
      <c r="B11" s="976" t="s">
        <v>519</v>
      </c>
      <c r="C11" s="976"/>
      <c r="D11" s="976"/>
      <c r="E11" s="976"/>
      <c r="F11" s="976"/>
      <c r="G11" s="976"/>
      <c r="H11" s="976"/>
      <c r="I11" s="976"/>
      <c r="J11" s="976"/>
      <c r="K11" s="976"/>
      <c r="L11" s="976"/>
      <c r="M11" s="976"/>
      <c r="N11" s="976"/>
      <c r="O11" s="976"/>
      <c r="P11" s="976"/>
      <c r="Q11" s="976"/>
      <c r="R11" s="976"/>
      <c r="S11" s="976"/>
      <c r="T11" s="976"/>
      <c r="U11" s="976"/>
      <c r="V11" s="976"/>
      <c r="W11" s="976"/>
      <c r="X11" s="976"/>
      <c r="Y11" s="976"/>
      <c r="Z11" s="976"/>
      <c r="AA11" s="976"/>
      <c r="AB11" s="976"/>
      <c r="AC11" s="976"/>
      <c r="AD11" s="976"/>
      <c r="AE11" s="976"/>
      <c r="AF11" s="976"/>
      <c r="AG11" s="976"/>
      <c r="AH11" s="976"/>
      <c r="AI11" s="976"/>
      <c r="AJ11" s="976"/>
      <c r="AK11" s="976"/>
      <c r="AL11" s="976"/>
      <c r="AM11" s="976"/>
      <c r="AN11" s="976"/>
      <c r="AO11" s="976"/>
      <c r="AP11" s="976"/>
      <c r="AQ11" s="16"/>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16"/>
    </row>
    <row r="12" spans="1:77" ht="30" customHeight="1">
      <c r="B12" s="1441" t="s">
        <v>488</v>
      </c>
      <c r="C12" s="1441"/>
      <c r="D12" s="1441"/>
      <c r="E12" s="1441"/>
      <c r="F12" s="1441"/>
      <c r="G12" s="1441"/>
      <c r="H12" s="1441"/>
      <c r="I12" s="1441"/>
      <c r="J12" s="1441"/>
      <c r="K12" s="1441"/>
      <c r="L12" s="1441"/>
      <c r="M12" s="1441"/>
      <c r="N12" s="1441"/>
      <c r="O12" s="1441"/>
      <c r="P12" s="1441"/>
      <c r="Q12" s="1441"/>
      <c r="R12" s="1441"/>
      <c r="S12" s="1441"/>
      <c r="T12" s="1441"/>
      <c r="U12" s="1441"/>
      <c r="V12" s="1441"/>
      <c r="W12" s="1441"/>
      <c r="X12" s="1441"/>
      <c r="Y12" s="1441"/>
      <c r="Z12" s="1441"/>
      <c r="AA12" s="1441"/>
      <c r="AB12" s="1441"/>
      <c r="AC12" s="1441"/>
      <c r="AD12" s="1441"/>
      <c r="AE12" s="1441"/>
      <c r="AF12" s="1441"/>
      <c r="AG12" s="1441"/>
      <c r="AH12" s="1441"/>
      <c r="AI12" s="1441"/>
      <c r="AJ12" s="1441"/>
      <c r="AK12" s="1441"/>
      <c r="AL12" s="1441"/>
      <c r="AM12" s="1441"/>
      <c r="AN12" s="1441"/>
      <c r="AO12" s="1441"/>
      <c r="AP12" s="1441"/>
      <c r="AQ12" s="1441"/>
    </row>
    <row r="13" spans="1:77" ht="19" customHeight="1">
      <c r="B13" s="322"/>
      <c r="C13" s="322"/>
      <c r="D13" s="322"/>
      <c r="E13" s="322"/>
      <c r="F13" s="322"/>
      <c r="G13" s="322"/>
      <c r="H13" s="322"/>
      <c r="I13" s="322"/>
      <c r="J13" s="322"/>
      <c r="K13" s="322"/>
      <c r="L13" s="322"/>
      <c r="M13" s="322"/>
      <c r="N13" s="322"/>
      <c r="O13" s="322"/>
      <c r="P13" s="322"/>
      <c r="Q13" s="322"/>
      <c r="R13" s="322"/>
      <c r="S13" s="322"/>
      <c r="T13" s="322"/>
      <c r="U13" s="322"/>
      <c r="V13" s="322"/>
      <c r="W13" s="322"/>
      <c r="X13" s="322"/>
      <c r="Y13" s="322"/>
      <c r="Z13" s="322"/>
      <c r="AA13" s="322"/>
      <c r="AB13" s="322"/>
      <c r="AC13" s="322"/>
      <c r="AD13" s="322"/>
      <c r="AE13" s="322"/>
      <c r="AF13" s="322"/>
      <c r="AG13" s="322"/>
      <c r="AH13" s="322"/>
      <c r="AI13" s="322"/>
      <c r="AJ13" s="322"/>
      <c r="AK13" s="322"/>
      <c r="AL13" s="322"/>
      <c r="AM13" s="322"/>
      <c r="AN13" s="322"/>
      <c r="AO13" s="322"/>
      <c r="AP13" s="322"/>
      <c r="AQ13" s="322"/>
    </row>
    <row r="14" spans="1:77" ht="10" customHeight="1">
      <c r="B14" s="49"/>
      <c r="C14" s="49"/>
      <c r="D14" s="49"/>
      <c r="E14" s="49"/>
      <c r="F14" s="49"/>
      <c r="G14" s="49"/>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49"/>
      <c r="AH14" s="49"/>
      <c r="AI14" s="49"/>
      <c r="AJ14" s="49"/>
      <c r="AK14" s="49"/>
      <c r="AL14" s="49"/>
      <c r="AM14" s="49"/>
      <c r="AN14" s="49"/>
      <c r="AO14" s="49"/>
      <c r="AP14" s="49"/>
      <c r="AQ14" s="49"/>
    </row>
    <row r="15" spans="1:77" ht="18" customHeight="1">
      <c r="B15" s="40"/>
      <c r="C15" s="1327" t="str">
        <f>IF(交付決定後入力シート!$C$29="","令和　年　月　　日",交付決定後入力シート!$C$29)</f>
        <v>令和　年　月　　日</v>
      </c>
      <c r="D15" s="1327"/>
      <c r="E15" s="1327"/>
      <c r="F15" s="1327"/>
      <c r="G15" s="1327"/>
      <c r="H15" s="1327"/>
      <c r="I15" s="1327"/>
      <c r="J15" s="1327"/>
      <c r="K15" s="1327"/>
      <c r="L15" s="1328" t="s">
        <v>12</v>
      </c>
      <c r="M15" s="1328"/>
      <c r="N15" s="1329" t="str">
        <f>IF(交付決定後入力シート!$I$8="","",交付決定後入力シート!$I$8)</f>
        <v/>
      </c>
      <c r="O15" s="1329"/>
      <c r="P15" s="1330" t="s">
        <v>472</v>
      </c>
      <c r="Q15" s="1330"/>
      <c r="R15" s="1330"/>
      <c r="S15" s="1330"/>
      <c r="T15" s="1330"/>
      <c r="U15" s="1330"/>
      <c r="V15" s="1329" t="str">
        <f>IF(交付決定後入力シート!$L$8="","",交付決定後入力シート!$L$8)</f>
        <v/>
      </c>
      <c r="W15" s="1329"/>
      <c r="X15" s="1329"/>
      <c r="Y15" s="40" t="s">
        <v>620</v>
      </c>
      <c r="Z15" s="40"/>
      <c r="AA15" s="40"/>
      <c r="AB15" s="40"/>
      <c r="AC15" s="40"/>
      <c r="AD15" s="40"/>
      <c r="AE15" s="40"/>
      <c r="AF15" s="40"/>
      <c r="AG15" s="40"/>
      <c r="AH15" s="40"/>
      <c r="AI15" s="40"/>
      <c r="AJ15" s="40"/>
      <c r="AK15" s="40"/>
      <c r="AL15" s="40"/>
      <c r="AM15" s="40"/>
      <c r="AN15" s="40"/>
      <c r="AO15" s="40"/>
      <c r="AP15" s="40"/>
      <c r="AQ15" s="40"/>
      <c r="AR15" s="316" t="s">
        <v>761</v>
      </c>
      <c r="AT15" s="50"/>
    </row>
    <row r="16" spans="1:77" ht="18" customHeight="1">
      <c r="B16" s="1514" t="s">
        <v>726</v>
      </c>
      <c r="C16" s="1514"/>
      <c r="D16" s="1514"/>
      <c r="E16" s="1514"/>
      <c r="F16" s="1514"/>
      <c r="G16" s="1514"/>
      <c r="H16" s="1514"/>
      <c r="I16" s="1514"/>
      <c r="J16" s="1514"/>
      <c r="K16" s="1514"/>
      <c r="L16" s="1514"/>
      <c r="M16" s="1514"/>
      <c r="N16" s="1514"/>
      <c r="O16" s="1514"/>
      <c r="P16" s="1514"/>
      <c r="Q16" s="1514"/>
      <c r="R16" s="1514"/>
      <c r="S16" s="1514"/>
      <c r="T16" s="1514"/>
      <c r="U16" s="1514"/>
      <c r="V16" s="1514"/>
      <c r="W16" s="1514"/>
      <c r="X16" s="1514"/>
      <c r="Y16" s="1514"/>
      <c r="Z16" s="1514"/>
      <c r="AA16" s="1514"/>
      <c r="AB16" s="1514"/>
      <c r="AC16" s="1514"/>
      <c r="AD16" s="1514"/>
      <c r="AE16" s="1514"/>
      <c r="AF16" s="1514"/>
      <c r="AG16" s="1514"/>
      <c r="AH16" s="1514"/>
      <c r="AI16" s="1514"/>
      <c r="AJ16" s="1514"/>
      <c r="AK16" s="1514"/>
      <c r="AL16" s="1514"/>
      <c r="AM16" s="1514"/>
      <c r="AN16" s="1514"/>
      <c r="AO16" s="1514"/>
      <c r="AP16" s="1514"/>
      <c r="AQ16" s="1514"/>
    </row>
    <row r="17" spans="2:44" ht="18" customHeight="1">
      <c r="B17" s="1514"/>
      <c r="C17" s="1514"/>
      <c r="D17" s="1514"/>
      <c r="E17" s="1514"/>
      <c r="F17" s="1514"/>
      <c r="G17" s="1514"/>
      <c r="H17" s="1514"/>
      <c r="I17" s="1514"/>
      <c r="J17" s="1514"/>
      <c r="K17" s="1514"/>
      <c r="L17" s="1514"/>
      <c r="M17" s="1514"/>
      <c r="N17" s="1514"/>
      <c r="O17" s="1514"/>
      <c r="P17" s="1514"/>
      <c r="Q17" s="1514"/>
      <c r="R17" s="1514"/>
      <c r="S17" s="1514"/>
      <c r="T17" s="1514"/>
      <c r="U17" s="1514"/>
      <c r="V17" s="1514"/>
      <c r="W17" s="1514"/>
      <c r="X17" s="1514"/>
      <c r="Y17" s="1514"/>
      <c r="Z17" s="1514"/>
      <c r="AA17" s="1514"/>
      <c r="AB17" s="1514"/>
      <c r="AC17" s="1514"/>
      <c r="AD17" s="1514"/>
      <c r="AE17" s="1514"/>
      <c r="AF17" s="1514"/>
      <c r="AG17" s="1514"/>
      <c r="AH17" s="1514"/>
      <c r="AI17" s="1514"/>
      <c r="AJ17" s="1514"/>
      <c r="AK17" s="1514"/>
      <c r="AL17" s="1514"/>
      <c r="AM17" s="1514"/>
      <c r="AN17" s="1514"/>
      <c r="AO17" s="1514"/>
      <c r="AP17" s="1514"/>
      <c r="AQ17" s="1514"/>
    </row>
    <row r="18" spans="2:44" ht="10" customHeight="1">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row>
    <row r="19" spans="2:44" ht="15" customHeight="1">
      <c r="B19" s="1490" t="s">
        <v>13</v>
      </c>
      <c r="C19" s="1490"/>
      <c r="D19" s="1490"/>
      <c r="E19" s="1490"/>
      <c r="F19" s="1490"/>
      <c r="G19" s="1490"/>
      <c r="H19" s="1490"/>
      <c r="I19" s="1490"/>
      <c r="J19" s="1490"/>
      <c r="K19" s="1490"/>
      <c r="L19" s="1490"/>
      <c r="M19" s="1490"/>
      <c r="N19" s="1490"/>
      <c r="O19" s="1490"/>
      <c r="P19" s="1490"/>
      <c r="Q19" s="1490"/>
      <c r="R19" s="1490"/>
      <c r="S19" s="1490"/>
      <c r="T19" s="1490"/>
      <c r="U19" s="1490"/>
      <c r="V19" s="1490"/>
      <c r="W19" s="1490"/>
      <c r="X19" s="1490"/>
      <c r="Y19" s="1490"/>
      <c r="Z19" s="1490"/>
      <c r="AA19" s="1490"/>
      <c r="AB19" s="1490"/>
      <c r="AC19" s="1490"/>
      <c r="AD19" s="1490"/>
      <c r="AE19" s="1490"/>
      <c r="AF19" s="1490"/>
      <c r="AG19" s="1490"/>
      <c r="AH19" s="1490"/>
      <c r="AI19" s="1490"/>
      <c r="AJ19" s="1490"/>
      <c r="AK19" s="1490"/>
      <c r="AL19" s="1490"/>
      <c r="AM19" s="1490"/>
      <c r="AN19" s="1490"/>
      <c r="AO19" s="1490"/>
      <c r="AP19" s="1490"/>
      <c r="AQ19" s="1490"/>
    </row>
    <row r="20" spans="2:44" ht="10" customHeight="1">
      <c r="D20" s="51"/>
      <c r="E20" s="51"/>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row>
    <row r="21" spans="2:44" ht="25" customHeight="1">
      <c r="B21" s="1437" t="s">
        <v>50</v>
      </c>
      <c r="C21" s="1438"/>
      <c r="D21" s="1438"/>
      <c r="E21" s="1438"/>
      <c r="F21" s="1438"/>
      <c r="G21" s="1438"/>
      <c r="H21" s="1438"/>
      <c r="I21" s="1438"/>
      <c r="J21" s="1438"/>
      <c r="K21" s="1438"/>
      <c r="L21" s="1403" t="str">
        <f>第15号様式_補助金返還報告!O19</f>
        <v/>
      </c>
      <c r="M21" s="1404"/>
      <c r="N21" s="1404"/>
      <c r="O21" s="1404"/>
      <c r="P21" s="1404"/>
      <c r="Q21" s="1404"/>
      <c r="R21" s="1404"/>
      <c r="S21" s="1404"/>
      <c r="T21" s="1404"/>
      <c r="U21" s="1404"/>
      <c r="V21" s="1404"/>
      <c r="W21" s="1404"/>
      <c r="X21" s="1404"/>
      <c r="Y21" s="1404"/>
      <c r="Z21" s="1404"/>
      <c r="AA21" s="1404"/>
      <c r="AB21" s="1404"/>
      <c r="AC21" s="1404"/>
      <c r="AD21" s="1404"/>
      <c r="AE21" s="1404"/>
      <c r="AF21" s="1404"/>
      <c r="AG21" s="1404"/>
      <c r="AH21" s="1404"/>
      <c r="AI21" s="1404"/>
      <c r="AJ21" s="1404"/>
      <c r="AK21" s="1404"/>
      <c r="AL21" s="1404"/>
      <c r="AM21" s="1404"/>
      <c r="AN21" s="1404"/>
      <c r="AO21" s="1404"/>
      <c r="AP21" s="1404"/>
      <c r="AQ21" s="1405"/>
      <c r="AR21" s="316" t="s">
        <v>761</v>
      </c>
    </row>
    <row r="22" spans="2:44" ht="32" customHeight="1">
      <c r="B22" s="1526" t="s">
        <v>491</v>
      </c>
      <c r="C22" s="1518"/>
      <c r="D22" s="1518"/>
      <c r="E22" s="1518"/>
      <c r="F22" s="1518"/>
      <c r="G22" s="1518"/>
      <c r="H22" s="1518"/>
      <c r="I22" s="1518"/>
      <c r="J22" s="1518"/>
      <c r="K22" s="1518"/>
      <c r="L22" s="1526" t="s">
        <v>489</v>
      </c>
      <c r="M22" s="1518"/>
      <c r="N22" s="1518"/>
      <c r="O22" s="1518"/>
      <c r="P22" s="1518"/>
      <c r="Q22" s="1518"/>
      <c r="R22" s="1518"/>
      <c r="S22" s="1518"/>
      <c r="T22" s="1518"/>
      <c r="U22" s="1518"/>
      <c r="V22" s="1518"/>
      <c r="W22" s="1518"/>
      <c r="X22" s="1518"/>
      <c r="Y22" s="1518"/>
      <c r="Z22" s="1518"/>
      <c r="AA22" s="1519"/>
      <c r="AB22" s="1518" t="s">
        <v>490</v>
      </c>
      <c r="AC22" s="1518"/>
      <c r="AD22" s="1518"/>
      <c r="AE22" s="1518"/>
      <c r="AF22" s="1518"/>
      <c r="AG22" s="1518"/>
      <c r="AH22" s="1518"/>
      <c r="AI22" s="1518"/>
      <c r="AJ22" s="1518"/>
      <c r="AK22" s="1518"/>
      <c r="AL22" s="1518"/>
      <c r="AM22" s="1518"/>
      <c r="AN22" s="1518"/>
      <c r="AO22" s="1518"/>
      <c r="AP22" s="1518"/>
      <c r="AQ22" s="1519"/>
    </row>
    <row r="23" spans="2:44" ht="48.5" customHeight="1">
      <c r="B23" s="1510" t="s">
        <v>512</v>
      </c>
      <c r="C23" s="1511"/>
      <c r="D23" s="1511"/>
      <c r="E23" s="1511"/>
      <c r="F23" s="1511"/>
      <c r="G23" s="1511"/>
      <c r="H23" s="1511"/>
      <c r="I23" s="1511"/>
      <c r="J23" s="1511"/>
      <c r="K23" s="1512"/>
      <c r="L23" s="1515"/>
      <c r="M23" s="1516"/>
      <c r="N23" s="1516"/>
      <c r="O23" s="1516"/>
      <c r="P23" s="1516"/>
      <c r="Q23" s="1516"/>
      <c r="R23" s="1516"/>
      <c r="S23" s="1516"/>
      <c r="T23" s="1516"/>
      <c r="U23" s="1516"/>
      <c r="V23" s="1516"/>
      <c r="W23" s="1516"/>
      <c r="X23" s="1516"/>
      <c r="Y23" s="1516"/>
      <c r="Z23" s="1516"/>
      <c r="AA23" s="1517"/>
      <c r="AB23" s="1516"/>
      <c r="AC23" s="1516"/>
      <c r="AD23" s="1516"/>
      <c r="AE23" s="1516"/>
      <c r="AF23" s="1516"/>
      <c r="AG23" s="1516"/>
      <c r="AH23" s="1516"/>
      <c r="AI23" s="1516"/>
      <c r="AJ23" s="1516"/>
      <c r="AK23" s="1516"/>
      <c r="AL23" s="1516"/>
      <c r="AM23" s="1516"/>
      <c r="AN23" s="1516"/>
      <c r="AO23" s="1516"/>
      <c r="AP23" s="1516"/>
      <c r="AQ23" s="1517"/>
    </row>
    <row r="24" spans="2:44" ht="49" customHeight="1">
      <c r="B24" s="1510" t="s">
        <v>513</v>
      </c>
      <c r="C24" s="1511"/>
      <c r="D24" s="1511"/>
      <c r="E24" s="1511"/>
      <c r="F24" s="1511"/>
      <c r="G24" s="1511"/>
      <c r="H24" s="1511"/>
      <c r="I24" s="1511"/>
      <c r="J24" s="1511"/>
      <c r="K24" s="1512"/>
      <c r="L24" s="1515"/>
      <c r="M24" s="1516"/>
      <c r="N24" s="1516"/>
      <c r="O24" s="1516"/>
      <c r="P24" s="1516"/>
      <c r="Q24" s="1516"/>
      <c r="R24" s="1516"/>
      <c r="S24" s="1516"/>
      <c r="T24" s="1516"/>
      <c r="U24" s="1516"/>
      <c r="V24" s="1516"/>
      <c r="W24" s="1516"/>
      <c r="X24" s="1516"/>
      <c r="Y24" s="1516"/>
      <c r="Z24" s="1516"/>
      <c r="AA24" s="1517"/>
      <c r="AB24" s="1516"/>
      <c r="AC24" s="1516"/>
      <c r="AD24" s="1516"/>
      <c r="AE24" s="1516"/>
      <c r="AF24" s="1516"/>
      <c r="AG24" s="1516"/>
      <c r="AH24" s="1516"/>
      <c r="AI24" s="1516"/>
      <c r="AJ24" s="1516"/>
      <c r="AK24" s="1516"/>
      <c r="AL24" s="1516"/>
      <c r="AM24" s="1516"/>
      <c r="AN24" s="1516"/>
      <c r="AO24" s="1516"/>
      <c r="AP24" s="1516"/>
      <c r="AQ24" s="1517"/>
    </row>
    <row r="25" spans="2:44" ht="49" customHeight="1">
      <c r="B25" s="1510" t="s">
        <v>514</v>
      </c>
      <c r="C25" s="1511"/>
      <c r="D25" s="1511"/>
      <c r="E25" s="1511"/>
      <c r="F25" s="1511"/>
      <c r="G25" s="1511"/>
      <c r="H25" s="1511"/>
      <c r="I25" s="1511"/>
      <c r="J25" s="1511"/>
      <c r="K25" s="1511"/>
      <c r="L25" s="1515"/>
      <c r="M25" s="1516"/>
      <c r="N25" s="1516"/>
      <c r="O25" s="1516"/>
      <c r="P25" s="1516"/>
      <c r="Q25" s="1516"/>
      <c r="R25" s="1516"/>
      <c r="S25" s="1516"/>
      <c r="T25" s="1516"/>
      <c r="U25" s="1516"/>
      <c r="V25" s="1516"/>
      <c r="W25" s="1516"/>
      <c r="X25" s="1516"/>
      <c r="Y25" s="1516"/>
      <c r="Z25" s="1516"/>
      <c r="AA25" s="1517"/>
      <c r="AB25" s="1516"/>
      <c r="AC25" s="1516"/>
      <c r="AD25" s="1516"/>
      <c r="AE25" s="1516"/>
      <c r="AF25" s="1516"/>
      <c r="AG25" s="1516"/>
      <c r="AH25" s="1516"/>
      <c r="AI25" s="1516"/>
      <c r="AJ25" s="1516"/>
      <c r="AK25" s="1516"/>
      <c r="AL25" s="1516"/>
      <c r="AM25" s="1516"/>
      <c r="AN25" s="1516"/>
      <c r="AO25" s="1516"/>
      <c r="AP25" s="1516"/>
      <c r="AQ25" s="1517"/>
    </row>
    <row r="26" spans="2:44" ht="49" customHeight="1">
      <c r="B26" s="1513" t="s">
        <v>515</v>
      </c>
      <c r="C26" s="1511"/>
      <c r="D26" s="1511"/>
      <c r="E26" s="1511"/>
      <c r="F26" s="1511"/>
      <c r="G26" s="1511"/>
      <c r="H26" s="1511"/>
      <c r="I26" s="1511"/>
      <c r="J26" s="1511"/>
      <c r="K26" s="1511"/>
      <c r="L26" s="1520"/>
      <c r="M26" s="1521"/>
      <c r="N26" s="1521"/>
      <c r="O26" s="1521"/>
      <c r="P26" s="1521"/>
      <c r="Q26" s="1521"/>
      <c r="R26" s="1521"/>
      <c r="S26" s="1521"/>
      <c r="T26" s="1521"/>
      <c r="U26" s="1521"/>
      <c r="V26" s="1521"/>
      <c r="W26" s="1521"/>
      <c r="X26" s="1521"/>
      <c r="Y26" s="1521"/>
      <c r="Z26" s="1521"/>
      <c r="AA26" s="1522"/>
      <c r="AB26" s="1523"/>
      <c r="AC26" s="1524"/>
      <c r="AD26" s="1524"/>
      <c r="AE26" s="1524"/>
      <c r="AF26" s="1524"/>
      <c r="AG26" s="1524"/>
      <c r="AH26" s="1524"/>
      <c r="AI26" s="1524"/>
      <c r="AJ26" s="1524"/>
      <c r="AK26" s="1524"/>
      <c r="AL26" s="1524"/>
      <c r="AM26" s="1524"/>
      <c r="AN26" s="1524"/>
      <c r="AO26" s="1524"/>
      <c r="AP26" s="1524"/>
      <c r="AQ26" s="1525"/>
    </row>
    <row r="27" spans="2:44" ht="49" customHeight="1">
      <c r="B27" s="1510" t="s">
        <v>516</v>
      </c>
      <c r="C27" s="1511"/>
      <c r="D27" s="1511"/>
      <c r="E27" s="1511"/>
      <c r="F27" s="1511"/>
      <c r="G27" s="1511"/>
      <c r="H27" s="1511"/>
      <c r="I27" s="1511"/>
      <c r="J27" s="1511"/>
      <c r="K27" s="1512"/>
      <c r="L27" s="1515"/>
      <c r="M27" s="1516"/>
      <c r="N27" s="1516"/>
      <c r="O27" s="1516"/>
      <c r="P27" s="1516"/>
      <c r="Q27" s="1516"/>
      <c r="R27" s="1516"/>
      <c r="S27" s="1516"/>
      <c r="T27" s="1516"/>
      <c r="U27" s="1516"/>
      <c r="V27" s="1516"/>
      <c r="W27" s="1516"/>
      <c r="X27" s="1516"/>
      <c r="Y27" s="1516"/>
      <c r="Z27" s="1516"/>
      <c r="AA27" s="1517"/>
      <c r="AB27" s="1516"/>
      <c r="AC27" s="1516"/>
      <c r="AD27" s="1516"/>
      <c r="AE27" s="1516"/>
      <c r="AF27" s="1516"/>
      <c r="AG27" s="1516"/>
      <c r="AH27" s="1516"/>
      <c r="AI27" s="1516"/>
      <c r="AJ27" s="1516"/>
      <c r="AK27" s="1516"/>
      <c r="AL27" s="1516"/>
      <c r="AM27" s="1516"/>
      <c r="AN27" s="1516"/>
      <c r="AO27" s="1516"/>
      <c r="AP27" s="1516"/>
      <c r="AQ27" s="1517"/>
    </row>
    <row r="28" spans="2:44" ht="17" customHeight="1">
      <c r="B28" s="28" t="s">
        <v>492</v>
      </c>
    </row>
    <row r="29" spans="2:44" ht="25" customHeight="1"/>
  </sheetData>
  <sheetProtection algorithmName="SHA-512" hashValue="ws8frvVUQcjQ1jCm5oZWHc1JpS6lKuXOhl0OdpY9g68/hZT/hymttQ61HisBIRk83r+FGxo5a6URIMWM1/01og==" saltValue="6Ix8SRp7KaMDdgDyzLgPFw==" spinCount="100000" sheet="1" formatCells="0" formatColumns="0" formatRows="0" selectLockedCells="1"/>
  <protectedRanges>
    <protectedRange sqref="P21" name="範囲1_2_2"/>
  </protectedRanges>
  <mergeCells count="40">
    <mergeCell ref="L24:AA24"/>
    <mergeCell ref="L25:AA25"/>
    <mergeCell ref="AK3:AL3"/>
    <mergeCell ref="C15:K15"/>
    <mergeCell ref="L15:M15"/>
    <mergeCell ref="N15:O15"/>
    <mergeCell ref="P15:U15"/>
    <mergeCell ref="V15:X15"/>
    <mergeCell ref="AC9:AP9"/>
    <mergeCell ref="AE3:AI3"/>
    <mergeCell ref="AN3:AO3"/>
    <mergeCell ref="B11:AP11"/>
    <mergeCell ref="B21:K21"/>
    <mergeCell ref="B22:K22"/>
    <mergeCell ref="L22:AA22"/>
    <mergeCell ref="L21:AQ21"/>
    <mergeCell ref="B27:K27"/>
    <mergeCell ref="B26:K26"/>
    <mergeCell ref="B16:AQ17"/>
    <mergeCell ref="B12:AQ12"/>
    <mergeCell ref="L27:AA27"/>
    <mergeCell ref="AB23:AQ23"/>
    <mergeCell ref="AB24:AQ24"/>
    <mergeCell ref="AB25:AQ25"/>
    <mergeCell ref="AB27:AQ27"/>
    <mergeCell ref="B23:K23"/>
    <mergeCell ref="B24:K24"/>
    <mergeCell ref="B25:K25"/>
    <mergeCell ref="AB22:AQ22"/>
    <mergeCell ref="L23:AA23"/>
    <mergeCell ref="L26:AA26"/>
    <mergeCell ref="AB26:AQ26"/>
    <mergeCell ref="B19:AQ19"/>
    <mergeCell ref="R7:V7"/>
    <mergeCell ref="W7:AA7"/>
    <mergeCell ref="AB7:AP7"/>
    <mergeCell ref="R8:V8"/>
    <mergeCell ref="W8:AP8"/>
    <mergeCell ref="R9:V9"/>
    <mergeCell ref="W9:AB9"/>
  </mergeCells>
  <phoneticPr fontId="1"/>
  <printOptions horizontalCentered="1"/>
  <pageMargins left="0.43307086614173229" right="0.43307086614173229" top="0.74803149606299213" bottom="0.74803149606299213" header="0.31496062992125984" footer="0.31496062992125984"/>
  <pageSetup paperSize="9" scale="98" fitToWidth="0" orientation="portrait" blackAndWhite="1" r:id="rId1"/>
  <colBreaks count="1" manualBreakCount="1">
    <brk id="43" max="1048575" man="1"/>
  </colBreaks>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theme="4" tint="0.79998168889431442"/>
  </sheetPr>
  <dimension ref="A1:CQ33"/>
  <sheetViews>
    <sheetView showZeros="0" view="pageBreakPreview" zoomScaleNormal="100" zoomScaleSheetLayoutView="100" workbookViewId="0">
      <selection activeCell="W9" sqref="W9:AB9"/>
    </sheetView>
  </sheetViews>
  <sheetFormatPr defaultColWidth="2.08203125" defaultRowHeight="15" customHeight="1"/>
  <cols>
    <col min="1" max="37" width="2.08203125" style="28"/>
    <col min="38" max="44" width="2.08203125" style="26"/>
    <col min="45" max="16384" width="2.08203125" style="28"/>
  </cols>
  <sheetData>
    <row r="1" spans="1:95" ht="15" customHeight="1">
      <c r="A1" s="39" t="s">
        <v>498</v>
      </c>
      <c r="AQ1" s="62"/>
      <c r="AT1" s="214"/>
      <c r="AU1" s="13"/>
      <c r="AV1" s="13"/>
      <c r="AW1" s="13"/>
      <c r="AX1" s="13"/>
      <c r="AY1" s="13"/>
      <c r="AZ1" s="23"/>
      <c r="BA1" s="13"/>
      <c r="BB1" s="13"/>
      <c r="BC1" s="13"/>
      <c r="BD1" s="13"/>
      <c r="BE1" s="13"/>
      <c r="BF1" s="13"/>
      <c r="BG1" s="13"/>
      <c r="BH1" s="13"/>
      <c r="BI1" s="13"/>
      <c r="BJ1" s="13"/>
    </row>
    <row r="2" spans="1:95" ht="15" customHeight="1">
      <c r="AR2" s="387"/>
      <c r="AS2" s="11"/>
      <c r="AT2" s="214"/>
      <c r="AV2" s="13"/>
      <c r="AW2" s="13"/>
      <c r="AX2" s="13"/>
      <c r="AY2" s="28" t="s">
        <v>11</v>
      </c>
      <c r="AZ2" s="13"/>
      <c r="BA2" s="13"/>
      <c r="BB2" s="13"/>
      <c r="BC2" s="13"/>
      <c r="BD2" s="13"/>
      <c r="BE2" s="13"/>
      <c r="BF2" s="13"/>
      <c r="BG2" s="13"/>
      <c r="BH2" s="13"/>
      <c r="BI2" s="13"/>
      <c r="BJ2" s="13"/>
    </row>
    <row r="3" spans="1:95" ht="15" customHeight="1">
      <c r="AE3" s="1381"/>
      <c r="AF3" s="1381"/>
      <c r="AG3" s="1381"/>
      <c r="AH3" s="1381"/>
      <c r="AI3" s="1381"/>
      <c r="AJ3" s="26" t="s">
        <v>8</v>
      </c>
      <c r="AK3" s="1380"/>
      <c r="AL3" s="1380"/>
      <c r="AM3" s="26" t="s">
        <v>9</v>
      </c>
      <c r="AN3" s="1380"/>
      <c r="AO3" s="1380"/>
      <c r="AP3" s="26" t="s">
        <v>10</v>
      </c>
      <c r="AR3" s="387"/>
      <c r="AS3" s="72"/>
      <c r="AT3" s="13"/>
      <c r="AU3" s="13"/>
      <c r="AV3" s="13"/>
      <c r="AW3" s="13"/>
      <c r="AX3" s="13"/>
      <c r="AY3" s="13"/>
      <c r="AZ3" s="13"/>
      <c r="BA3" s="13"/>
      <c r="BB3" s="13"/>
      <c r="BC3" s="13"/>
      <c r="BD3" s="13"/>
      <c r="BE3" s="13"/>
      <c r="BF3" s="13"/>
      <c r="BG3" s="13"/>
      <c r="BH3" s="13"/>
      <c r="BI3" s="13"/>
      <c r="BJ3" s="13"/>
    </row>
    <row r="4" spans="1:95" s="13" customFormat="1" ht="15" customHeight="1">
      <c r="B4" s="23" t="s">
        <v>4</v>
      </c>
      <c r="Y4" s="22"/>
      <c r="Z4" s="22"/>
      <c r="AN4" s="22"/>
      <c r="AO4" s="16"/>
      <c r="AR4" s="387"/>
      <c r="AS4" s="11"/>
      <c r="AT4" s="11"/>
      <c r="AU4" s="11"/>
      <c r="AV4" s="11"/>
      <c r="AW4" s="11"/>
      <c r="AX4" s="11"/>
      <c r="AY4" s="11"/>
      <c r="AZ4" s="11"/>
      <c r="BA4" s="11"/>
      <c r="BB4" s="11"/>
      <c r="BC4" s="11"/>
      <c r="BD4" s="11"/>
      <c r="BE4" s="11"/>
      <c r="BF4" s="11"/>
      <c r="BG4" s="11"/>
    </row>
    <row r="5" spans="1:95" s="13" customFormat="1" ht="15" customHeight="1">
      <c r="B5" s="13" t="s">
        <v>5</v>
      </c>
      <c r="AA5" s="16"/>
      <c r="AB5" s="16"/>
      <c r="AC5" s="16"/>
      <c r="AD5" s="16"/>
      <c r="AE5" s="16"/>
      <c r="AF5" s="16"/>
      <c r="AG5" s="16"/>
      <c r="AH5" s="16"/>
      <c r="AI5" s="16"/>
      <c r="AJ5" s="16"/>
      <c r="AK5" s="16"/>
      <c r="AL5" s="16"/>
      <c r="AM5" s="16"/>
      <c r="AN5" s="16"/>
      <c r="AO5" s="16"/>
    </row>
    <row r="6" spans="1:95" s="13" customFormat="1" ht="15" customHeight="1">
      <c r="R6" s="23" t="s">
        <v>543</v>
      </c>
      <c r="T6" s="23"/>
      <c r="U6" s="23"/>
      <c r="V6" s="23"/>
      <c r="W6" s="23"/>
      <c r="AC6" s="16"/>
      <c r="AD6" s="16"/>
      <c r="AE6" s="16"/>
      <c r="AF6" s="16"/>
      <c r="AG6" s="16"/>
      <c r="AH6" s="16"/>
      <c r="AI6" s="16"/>
      <c r="AJ6" s="16"/>
      <c r="AK6" s="16"/>
      <c r="AL6" s="16"/>
      <c r="AM6" s="16"/>
      <c r="AN6" s="16"/>
      <c r="AO6" s="16"/>
      <c r="BS6" s="23"/>
      <c r="BT6" s="23"/>
      <c r="BU6" s="23"/>
      <c r="BV6" s="23"/>
      <c r="BW6" s="23"/>
      <c r="CA6" s="16"/>
      <c r="CB6" s="16"/>
      <c r="CC6" s="16"/>
      <c r="CD6" s="16"/>
      <c r="CE6" s="16"/>
      <c r="CF6" s="16"/>
      <c r="CG6" s="16"/>
      <c r="CH6" s="16"/>
      <c r="CI6" s="16"/>
      <c r="CJ6" s="16"/>
      <c r="CK6" s="16"/>
      <c r="CL6" s="16"/>
      <c r="CM6" s="16"/>
      <c r="CN6" s="16"/>
      <c r="CO6" s="16"/>
    </row>
    <row r="7" spans="1:95" s="13" customFormat="1" ht="30" customHeight="1">
      <c r="R7" s="970" t="s">
        <v>91</v>
      </c>
      <c r="S7" s="970"/>
      <c r="T7" s="970"/>
      <c r="U7" s="970"/>
      <c r="V7" s="970"/>
      <c r="W7" s="1527"/>
      <c r="X7" s="1527"/>
      <c r="Y7" s="1527"/>
      <c r="Z7" s="1527"/>
      <c r="AA7" s="1527"/>
      <c r="AB7" s="1527"/>
      <c r="AC7" s="1527"/>
      <c r="AD7" s="1527"/>
      <c r="AE7" s="1527"/>
      <c r="AF7" s="1527"/>
      <c r="AG7" s="1527"/>
      <c r="AH7" s="1527"/>
      <c r="AI7" s="1527"/>
      <c r="AJ7" s="1527"/>
      <c r="AK7" s="1527"/>
      <c r="AL7" s="1527"/>
      <c r="AM7" s="1527"/>
      <c r="AN7" s="1527"/>
      <c r="AO7" s="1527"/>
      <c r="AP7" s="1527"/>
      <c r="AQ7" s="187"/>
      <c r="BT7" s="15"/>
      <c r="BU7" s="15"/>
      <c r="BV7" s="15"/>
      <c r="BW7" s="15"/>
      <c r="BX7" s="24"/>
      <c r="BY7" s="43"/>
      <c r="BZ7" s="43"/>
      <c r="CA7" s="43"/>
      <c r="CB7" s="44"/>
      <c r="CC7" s="44"/>
      <c r="CD7" s="44"/>
      <c r="CE7" s="44"/>
      <c r="CF7" s="44"/>
      <c r="CG7" s="44"/>
      <c r="CH7" s="44"/>
      <c r="CI7" s="44"/>
      <c r="CJ7" s="44"/>
      <c r="CK7" s="44"/>
      <c r="CL7" s="44"/>
      <c r="CM7" s="44"/>
      <c r="CN7" s="44"/>
      <c r="CO7" s="44"/>
      <c r="CP7" s="16"/>
    </row>
    <row r="8" spans="1:95" s="13" customFormat="1" ht="30" customHeight="1">
      <c r="R8" s="969" t="s">
        <v>534</v>
      </c>
      <c r="S8" s="969"/>
      <c r="T8" s="969"/>
      <c r="U8" s="969"/>
      <c r="V8" s="969"/>
      <c r="W8" s="1528"/>
      <c r="X8" s="1528"/>
      <c r="Y8" s="1528"/>
      <c r="Z8" s="1528"/>
      <c r="AA8" s="1528"/>
      <c r="AB8" s="1528"/>
      <c r="AC8" s="1528"/>
      <c r="AD8" s="1528"/>
      <c r="AE8" s="1528"/>
      <c r="AF8" s="1528"/>
      <c r="AG8" s="1528"/>
      <c r="AH8" s="1528"/>
      <c r="AI8" s="1528"/>
      <c r="AJ8" s="1528"/>
      <c r="AK8" s="1528"/>
      <c r="AL8" s="1528"/>
      <c r="AM8" s="1528"/>
      <c r="AN8" s="1528"/>
      <c r="AO8" s="1528"/>
      <c r="AP8" s="1528"/>
      <c r="AQ8" s="18"/>
      <c r="BT8" s="15"/>
      <c r="BU8" s="15"/>
      <c r="BV8" s="15"/>
      <c r="BW8" s="15"/>
      <c r="BX8" s="24"/>
      <c r="BY8" s="44"/>
      <c r="BZ8" s="44"/>
      <c r="CA8" s="44"/>
      <c r="CB8" s="44"/>
      <c r="CC8" s="44"/>
      <c r="CD8" s="44"/>
      <c r="CE8" s="44"/>
      <c r="CF8" s="44"/>
      <c r="CG8" s="44"/>
      <c r="CH8" s="44"/>
      <c r="CI8" s="44"/>
      <c r="CJ8" s="44"/>
      <c r="CK8" s="44"/>
      <c r="CL8" s="44"/>
      <c r="CM8" s="44"/>
      <c r="CN8" s="44"/>
      <c r="CO8" s="44"/>
      <c r="CP8" s="16"/>
    </row>
    <row r="9" spans="1:95" s="13" customFormat="1" ht="34.5" customHeight="1">
      <c r="R9" s="971" t="s">
        <v>611</v>
      </c>
      <c r="S9" s="971"/>
      <c r="T9" s="971"/>
      <c r="U9" s="971"/>
      <c r="V9" s="971"/>
      <c r="W9" s="1528"/>
      <c r="X9" s="1528"/>
      <c r="Y9" s="1528"/>
      <c r="Z9" s="1528"/>
      <c r="AA9" s="1528"/>
      <c r="AB9" s="1528"/>
      <c r="AC9" s="1528"/>
      <c r="AD9" s="1528"/>
      <c r="AE9" s="1528"/>
      <c r="AF9" s="1528"/>
      <c r="AG9" s="1528"/>
      <c r="AH9" s="1528"/>
      <c r="AI9" s="1528"/>
      <c r="AJ9" s="1528"/>
      <c r="AK9" s="1528"/>
      <c r="AL9" s="1528"/>
      <c r="AM9" s="1528"/>
      <c r="AN9" s="1528"/>
      <c r="AO9" s="1528"/>
      <c r="AP9" s="1528"/>
      <c r="AQ9" s="18"/>
      <c r="BT9" s="15"/>
      <c r="BU9" s="15"/>
      <c r="BV9" s="15"/>
      <c r="BW9" s="15"/>
      <c r="BX9" s="30"/>
      <c r="BY9" s="44"/>
      <c r="BZ9" s="44"/>
      <c r="CA9" s="44"/>
      <c r="CB9" s="44"/>
      <c r="CC9" s="44"/>
      <c r="CD9" s="44"/>
      <c r="CE9" s="17"/>
      <c r="CF9" s="44"/>
      <c r="CG9" s="44"/>
      <c r="CH9" s="44"/>
      <c r="CI9" s="44"/>
      <c r="CJ9" s="44"/>
      <c r="CK9" s="44"/>
      <c r="CL9" s="44"/>
      <c r="CM9" s="44"/>
      <c r="CN9" s="44"/>
      <c r="CO9" s="44"/>
      <c r="CP9" s="16"/>
    </row>
    <row r="10" spans="1:95" ht="15" customHeight="1">
      <c r="V10" s="45"/>
      <c r="W10" s="45"/>
      <c r="X10" s="45"/>
      <c r="Y10" s="45"/>
      <c r="Z10" s="46"/>
      <c r="AA10" s="46"/>
      <c r="AB10" s="46"/>
      <c r="AC10" s="46"/>
      <c r="AD10" s="46"/>
      <c r="AE10" s="46"/>
      <c r="AF10" s="46"/>
      <c r="AG10" s="46"/>
      <c r="AH10" s="46"/>
      <c r="AI10" s="46"/>
      <c r="AJ10" s="46"/>
      <c r="AK10" s="46"/>
      <c r="AL10" s="46"/>
      <c r="AM10" s="46"/>
      <c r="AN10" s="46"/>
      <c r="AO10" s="46"/>
      <c r="AP10" s="46"/>
    </row>
    <row r="11" spans="1:95" s="13" customFormat="1" ht="30" customHeight="1">
      <c r="B11" s="976" t="s">
        <v>519</v>
      </c>
      <c r="C11" s="976"/>
      <c r="D11" s="976"/>
      <c r="E11" s="976"/>
      <c r="F11" s="976"/>
      <c r="G11" s="976"/>
      <c r="H11" s="976"/>
      <c r="I11" s="976"/>
      <c r="J11" s="976"/>
      <c r="K11" s="976"/>
      <c r="L11" s="976"/>
      <c r="M11" s="976"/>
      <c r="N11" s="976"/>
      <c r="O11" s="976"/>
      <c r="P11" s="976"/>
      <c r="Q11" s="976"/>
      <c r="R11" s="976"/>
      <c r="S11" s="976"/>
      <c r="T11" s="976"/>
      <c r="U11" s="976"/>
      <c r="V11" s="976"/>
      <c r="W11" s="976"/>
      <c r="X11" s="976"/>
      <c r="Y11" s="976"/>
      <c r="Z11" s="976"/>
      <c r="AA11" s="976"/>
      <c r="AB11" s="976"/>
      <c r="AC11" s="976"/>
      <c r="AD11" s="976"/>
      <c r="AE11" s="976"/>
      <c r="AF11" s="976"/>
      <c r="AG11" s="976"/>
      <c r="AH11" s="976"/>
      <c r="AI11" s="976"/>
      <c r="AJ11" s="976"/>
      <c r="AK11" s="976"/>
      <c r="AL11" s="976"/>
      <c r="AM11" s="976"/>
      <c r="AN11" s="976"/>
      <c r="AO11" s="976"/>
      <c r="AP11" s="976"/>
      <c r="AQ11" s="16"/>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c r="CQ11" s="16"/>
    </row>
    <row r="12" spans="1:95" ht="30" customHeight="1">
      <c r="B12" s="1441" t="s">
        <v>497</v>
      </c>
      <c r="C12" s="1441"/>
      <c r="D12" s="1441"/>
      <c r="E12" s="1441"/>
      <c r="F12" s="1441"/>
      <c r="G12" s="1441"/>
      <c r="H12" s="1441"/>
      <c r="I12" s="1441"/>
      <c r="J12" s="1441"/>
      <c r="K12" s="1441"/>
      <c r="L12" s="1441"/>
      <c r="M12" s="1441"/>
      <c r="N12" s="1441"/>
      <c r="O12" s="1441"/>
      <c r="P12" s="1441"/>
      <c r="Q12" s="1441"/>
      <c r="R12" s="1441"/>
      <c r="S12" s="1441"/>
      <c r="T12" s="1441"/>
      <c r="U12" s="1441"/>
      <c r="V12" s="1441"/>
      <c r="W12" s="1441"/>
      <c r="X12" s="1441"/>
      <c r="Y12" s="1441"/>
      <c r="Z12" s="1441"/>
      <c r="AA12" s="1441"/>
      <c r="AB12" s="1441"/>
      <c r="AC12" s="1441"/>
      <c r="AD12" s="1441"/>
      <c r="AE12" s="1441"/>
      <c r="AF12" s="1441"/>
      <c r="AG12" s="1441"/>
      <c r="AH12" s="1441"/>
      <c r="AI12" s="1441"/>
      <c r="AJ12" s="1441"/>
      <c r="AK12" s="1441"/>
      <c r="AL12" s="1441"/>
      <c r="AM12" s="1441"/>
      <c r="AN12" s="1441"/>
      <c r="AO12" s="1441"/>
      <c r="AP12" s="1441"/>
      <c r="AQ12" s="1441"/>
    </row>
    <row r="13" spans="1:95" ht="15" customHeight="1">
      <c r="B13" s="49"/>
      <c r="C13" s="49"/>
      <c r="D13" s="49"/>
      <c r="E13" s="49"/>
      <c r="F13" s="49"/>
      <c r="G13" s="49"/>
      <c r="H13" s="49"/>
      <c r="I13" s="49"/>
      <c r="J13" s="49"/>
      <c r="M13" s="49"/>
      <c r="N13" s="49"/>
      <c r="O13" s="49"/>
      <c r="V13" s="49"/>
      <c r="W13" s="49"/>
      <c r="X13" s="49"/>
      <c r="Y13" s="49"/>
      <c r="Z13" s="49"/>
      <c r="AA13" s="49"/>
      <c r="AB13" s="49"/>
      <c r="AC13" s="49"/>
      <c r="AD13" s="49"/>
      <c r="AE13" s="49"/>
      <c r="AF13" s="49"/>
      <c r="AG13" s="49"/>
      <c r="AH13" s="49"/>
      <c r="AI13" s="49"/>
      <c r="AJ13" s="49"/>
      <c r="AK13" s="49"/>
      <c r="AL13" s="49"/>
      <c r="AM13" s="49"/>
      <c r="AN13" s="49"/>
      <c r="AO13" s="49"/>
      <c r="AP13" s="49"/>
    </row>
    <row r="14" spans="1:95" ht="18" customHeight="1">
      <c r="C14" s="1327" t="str">
        <f>IF(交付決定後入力シート!$C$29="","令和　年　月　　日",交付決定後入力シート!$C$29)</f>
        <v>令和　年　月　　日</v>
      </c>
      <c r="D14" s="1327"/>
      <c r="E14" s="1327"/>
      <c r="F14" s="1327"/>
      <c r="G14" s="1327"/>
      <c r="H14" s="1327"/>
      <c r="I14" s="1327"/>
      <c r="J14" s="1327"/>
      <c r="K14" s="1327"/>
      <c r="L14" s="1328" t="s">
        <v>12</v>
      </c>
      <c r="M14" s="1328"/>
      <c r="N14" s="1329" t="str">
        <f>IF(交付決定後入力シート!$I$8="","",交付決定後入力シート!$I$8)</f>
        <v/>
      </c>
      <c r="O14" s="1329"/>
      <c r="P14" s="1330" t="s">
        <v>472</v>
      </c>
      <c r="Q14" s="1330"/>
      <c r="R14" s="1330"/>
      <c r="S14" s="1330"/>
      <c r="T14" s="1330"/>
      <c r="U14" s="1330"/>
      <c r="V14" s="1329" t="str">
        <f>IF(交付決定後入力シート!$L$8="","",交付決定後入力シート!$L$8)</f>
        <v/>
      </c>
      <c r="W14" s="1329"/>
      <c r="X14" s="1329"/>
      <c r="Y14" s="40" t="s">
        <v>621</v>
      </c>
      <c r="Z14" s="40"/>
      <c r="AA14" s="40"/>
      <c r="AB14" s="40"/>
      <c r="AC14" s="40"/>
      <c r="AD14" s="40"/>
      <c r="AE14" s="40"/>
      <c r="AF14" s="40"/>
      <c r="AG14" s="40"/>
      <c r="AH14" s="40"/>
      <c r="AI14" s="40"/>
      <c r="AJ14" s="40"/>
      <c r="AK14" s="40"/>
      <c r="AL14" s="40"/>
      <c r="AM14" s="40"/>
      <c r="AN14" s="40"/>
      <c r="AO14" s="40"/>
      <c r="AP14" s="40"/>
      <c r="AQ14" s="40"/>
      <c r="AS14" s="316" t="s">
        <v>761</v>
      </c>
    </row>
    <row r="15" spans="1:95" ht="18" customHeight="1">
      <c r="B15" s="1557" t="s">
        <v>727</v>
      </c>
      <c r="C15" s="1557"/>
      <c r="D15" s="1557"/>
      <c r="E15" s="1557"/>
      <c r="F15" s="1557"/>
      <c r="G15" s="1557"/>
      <c r="H15" s="1557"/>
      <c r="I15" s="1557"/>
      <c r="J15" s="1557"/>
      <c r="K15" s="1557"/>
      <c r="L15" s="1557"/>
      <c r="M15" s="1557"/>
      <c r="N15" s="1557"/>
      <c r="O15" s="1557"/>
      <c r="P15" s="1557"/>
      <c r="Q15" s="1557"/>
      <c r="R15" s="1557"/>
      <c r="S15" s="1557"/>
      <c r="T15" s="1557"/>
      <c r="U15" s="1557"/>
      <c r="V15" s="1557"/>
      <c r="W15" s="1557"/>
      <c r="X15" s="1557"/>
      <c r="Y15" s="1557"/>
      <c r="Z15" s="1557"/>
      <c r="AA15" s="1557"/>
      <c r="AB15" s="1557"/>
      <c r="AC15" s="1557"/>
      <c r="AD15" s="1557"/>
      <c r="AE15" s="1557"/>
      <c r="AF15" s="1557"/>
      <c r="AG15" s="1557"/>
      <c r="AH15" s="1557"/>
      <c r="AI15" s="1557"/>
      <c r="AJ15" s="1557"/>
      <c r="AK15" s="1557"/>
      <c r="AL15" s="1557"/>
      <c r="AM15" s="1557"/>
      <c r="AN15" s="1557"/>
      <c r="AO15" s="1557"/>
      <c r="AP15" s="1557"/>
    </row>
    <row r="16" spans="1:95" ht="18" customHeight="1">
      <c r="B16" s="1557"/>
      <c r="C16" s="1557"/>
      <c r="D16" s="1557"/>
      <c r="E16" s="1557"/>
      <c r="F16" s="1557"/>
      <c r="G16" s="1557"/>
      <c r="H16" s="1557"/>
      <c r="I16" s="1557"/>
      <c r="J16" s="1557"/>
      <c r="K16" s="1557"/>
      <c r="L16" s="1557"/>
      <c r="M16" s="1557"/>
      <c r="N16" s="1557"/>
      <c r="O16" s="1557"/>
      <c r="P16" s="1557"/>
      <c r="Q16" s="1557"/>
      <c r="R16" s="1557"/>
      <c r="S16" s="1557"/>
      <c r="T16" s="1557"/>
      <c r="U16" s="1557"/>
      <c r="V16" s="1557"/>
      <c r="W16" s="1557"/>
      <c r="X16" s="1557"/>
      <c r="Y16" s="1557"/>
      <c r="Z16" s="1557"/>
      <c r="AA16" s="1557"/>
      <c r="AB16" s="1557"/>
      <c r="AC16" s="1557"/>
      <c r="AD16" s="1557"/>
      <c r="AE16" s="1557"/>
      <c r="AF16" s="1557"/>
      <c r="AG16" s="1557"/>
      <c r="AH16" s="1557"/>
      <c r="AI16" s="1557"/>
      <c r="AJ16" s="1557"/>
      <c r="AK16" s="1557"/>
      <c r="AL16" s="1557"/>
      <c r="AM16" s="1557"/>
      <c r="AN16" s="1557"/>
      <c r="AO16" s="1557"/>
      <c r="AP16" s="1557"/>
    </row>
    <row r="17" spans="2:45" ht="18" customHeight="1">
      <c r="B17" s="1557"/>
      <c r="C17" s="1557"/>
      <c r="D17" s="1557"/>
      <c r="E17" s="1557"/>
      <c r="F17" s="1557"/>
      <c r="G17" s="1557"/>
      <c r="H17" s="1557"/>
      <c r="I17" s="1557"/>
      <c r="J17" s="1557"/>
      <c r="K17" s="1557"/>
      <c r="L17" s="1557"/>
      <c r="M17" s="1557"/>
      <c r="N17" s="1557"/>
      <c r="O17" s="1557"/>
      <c r="P17" s="1557"/>
      <c r="Q17" s="1557"/>
      <c r="R17" s="1557"/>
      <c r="S17" s="1557"/>
      <c r="T17" s="1557"/>
      <c r="U17" s="1557"/>
      <c r="V17" s="1557"/>
      <c r="W17" s="1557"/>
      <c r="X17" s="1557"/>
      <c r="Y17" s="1557"/>
      <c r="Z17" s="1557"/>
      <c r="AA17" s="1557"/>
      <c r="AB17" s="1557"/>
      <c r="AC17" s="1557"/>
      <c r="AD17" s="1557"/>
      <c r="AE17" s="1557"/>
      <c r="AF17" s="1557"/>
      <c r="AG17" s="1557"/>
      <c r="AH17" s="1557"/>
      <c r="AI17" s="1557"/>
      <c r="AJ17" s="1557"/>
      <c r="AK17" s="1557"/>
      <c r="AL17" s="1557"/>
      <c r="AM17" s="1557"/>
      <c r="AN17" s="1557"/>
      <c r="AO17" s="1557"/>
      <c r="AP17" s="1557"/>
    </row>
    <row r="18" spans="2:45" ht="15" customHeight="1">
      <c r="B18" s="57"/>
      <c r="C18" s="57"/>
      <c r="D18" s="57"/>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row>
    <row r="19" spans="2:45" ht="15" customHeight="1">
      <c r="D19" s="1332" t="s">
        <v>13</v>
      </c>
      <c r="E19" s="1332"/>
      <c r="F19" s="1332"/>
      <c r="G19" s="1332"/>
      <c r="H19" s="1332"/>
      <c r="I19" s="1332"/>
      <c r="J19" s="1332"/>
      <c r="K19" s="1332"/>
      <c r="L19" s="1332"/>
      <c r="M19" s="1332"/>
      <c r="N19" s="1332"/>
      <c r="O19" s="1332"/>
      <c r="P19" s="1332"/>
      <c r="Q19" s="1332"/>
      <c r="R19" s="1332"/>
      <c r="S19" s="1332"/>
      <c r="T19" s="1332"/>
      <c r="U19" s="1332"/>
      <c r="V19" s="1332"/>
      <c r="W19" s="1332"/>
      <c r="X19" s="1332"/>
      <c r="Y19" s="1332"/>
      <c r="Z19" s="1332"/>
      <c r="AA19" s="1332"/>
      <c r="AB19" s="1332"/>
      <c r="AC19" s="1332"/>
      <c r="AD19" s="1332"/>
      <c r="AE19" s="1332"/>
      <c r="AF19" s="1332"/>
      <c r="AG19" s="1332"/>
      <c r="AH19" s="1332"/>
      <c r="AI19" s="1332"/>
      <c r="AJ19" s="1332"/>
      <c r="AK19" s="1332"/>
      <c r="AL19" s="1332"/>
      <c r="AM19" s="1332"/>
      <c r="AN19" s="1332"/>
      <c r="AO19" s="1332"/>
    </row>
    <row r="20" spans="2:45" ht="15" customHeight="1">
      <c r="D20" s="51"/>
      <c r="E20" s="51"/>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row>
    <row r="21" spans="2:45" ht="30" customHeight="1">
      <c r="B21" s="1437" t="s">
        <v>50</v>
      </c>
      <c r="C21" s="1438"/>
      <c r="D21" s="1438"/>
      <c r="E21" s="1438"/>
      <c r="F21" s="1438"/>
      <c r="G21" s="1438"/>
      <c r="H21" s="1438"/>
      <c r="I21" s="1438"/>
      <c r="J21" s="1438"/>
      <c r="K21" s="1438"/>
      <c r="L21" s="1438"/>
      <c r="M21" s="1438"/>
      <c r="N21" s="1439"/>
      <c r="O21" s="1403" t="str">
        <f>IF(交付決定後入力シート!$C$26="","",交付決定後入力シート!$C$26)</f>
        <v/>
      </c>
      <c r="P21" s="1404"/>
      <c r="Q21" s="1404"/>
      <c r="R21" s="1404"/>
      <c r="S21" s="1404"/>
      <c r="T21" s="1404"/>
      <c r="U21" s="1404"/>
      <c r="V21" s="1404"/>
      <c r="W21" s="1404"/>
      <c r="X21" s="1404"/>
      <c r="Y21" s="1404"/>
      <c r="Z21" s="1404"/>
      <c r="AA21" s="1404"/>
      <c r="AB21" s="1404"/>
      <c r="AC21" s="1404"/>
      <c r="AD21" s="1404"/>
      <c r="AE21" s="1404"/>
      <c r="AF21" s="1404"/>
      <c r="AG21" s="1404"/>
      <c r="AH21" s="1404"/>
      <c r="AI21" s="1404"/>
      <c r="AJ21" s="1404"/>
      <c r="AK21" s="1404"/>
      <c r="AL21" s="1404"/>
      <c r="AM21" s="1404"/>
      <c r="AN21" s="1404"/>
      <c r="AO21" s="1404"/>
      <c r="AP21" s="1405"/>
      <c r="AR21" s="28"/>
      <c r="AS21" s="316" t="s">
        <v>761</v>
      </c>
    </row>
    <row r="22" spans="2:45" ht="25" customHeight="1">
      <c r="B22" s="1542" t="s">
        <v>500</v>
      </c>
      <c r="C22" s="1543"/>
      <c r="D22" s="1543"/>
      <c r="E22" s="1543"/>
      <c r="F22" s="1544"/>
      <c r="G22" s="1535" t="s">
        <v>1</v>
      </c>
      <c r="H22" s="1535"/>
      <c r="I22" s="1535"/>
      <c r="J22" s="1535"/>
      <c r="K22" s="1535"/>
      <c r="L22" s="1535"/>
      <c r="M22" s="1535"/>
      <c r="N22" s="1536"/>
      <c r="O22" s="1532"/>
      <c r="P22" s="1533"/>
      <c r="Q22" s="1533"/>
      <c r="R22" s="1533"/>
      <c r="S22" s="1533"/>
      <c r="T22" s="1533"/>
      <c r="U22" s="1533"/>
      <c r="V22" s="1533"/>
      <c r="W22" s="1533"/>
      <c r="X22" s="1533"/>
      <c r="Y22" s="1533"/>
      <c r="Z22" s="1533"/>
      <c r="AA22" s="1533"/>
      <c r="AB22" s="1533"/>
      <c r="AC22" s="1533"/>
      <c r="AD22" s="1533"/>
      <c r="AE22" s="1533"/>
      <c r="AF22" s="1533"/>
      <c r="AG22" s="1533"/>
      <c r="AH22" s="1533"/>
      <c r="AI22" s="1533"/>
      <c r="AJ22" s="1533"/>
      <c r="AK22" s="1533"/>
      <c r="AL22" s="1533"/>
      <c r="AM22" s="1533"/>
      <c r="AN22" s="1533"/>
      <c r="AO22" s="1533"/>
      <c r="AP22" s="1534"/>
    </row>
    <row r="23" spans="2:45" ht="25" customHeight="1">
      <c r="B23" s="1545"/>
      <c r="C23" s="1546"/>
      <c r="D23" s="1546"/>
      <c r="E23" s="1546"/>
      <c r="F23" s="1547"/>
      <c r="G23" s="1535" t="s">
        <v>68</v>
      </c>
      <c r="H23" s="1535"/>
      <c r="I23" s="1535"/>
      <c r="J23" s="1535"/>
      <c r="K23" s="1535"/>
      <c r="L23" s="1535"/>
      <c r="M23" s="1535"/>
      <c r="N23" s="1536"/>
      <c r="O23" s="1532"/>
      <c r="P23" s="1533"/>
      <c r="Q23" s="1533"/>
      <c r="R23" s="1533"/>
      <c r="S23" s="1533"/>
      <c r="T23" s="1533"/>
      <c r="U23" s="1533"/>
      <c r="V23" s="1533"/>
      <c r="W23" s="1533"/>
      <c r="X23" s="1533"/>
      <c r="Y23" s="1533"/>
      <c r="Z23" s="1533"/>
      <c r="AA23" s="1533"/>
      <c r="AB23" s="1533"/>
      <c r="AC23" s="1533"/>
      <c r="AD23" s="1533"/>
      <c r="AE23" s="1533"/>
      <c r="AF23" s="1533"/>
      <c r="AG23" s="1533"/>
      <c r="AH23" s="1533"/>
      <c r="AI23" s="1533"/>
      <c r="AJ23" s="1533"/>
      <c r="AK23" s="1533"/>
      <c r="AL23" s="1533"/>
      <c r="AM23" s="1533"/>
      <c r="AN23" s="1533"/>
      <c r="AO23" s="1533"/>
      <c r="AP23" s="1534"/>
    </row>
    <row r="24" spans="2:45" ht="25" customHeight="1">
      <c r="B24" s="1548"/>
      <c r="C24" s="1549"/>
      <c r="D24" s="1549"/>
      <c r="E24" s="1549"/>
      <c r="F24" s="1550"/>
      <c r="G24" s="1535" t="s">
        <v>499</v>
      </c>
      <c r="H24" s="1535"/>
      <c r="I24" s="1535"/>
      <c r="J24" s="1535"/>
      <c r="K24" s="1535"/>
      <c r="L24" s="1535"/>
      <c r="M24" s="1535"/>
      <c r="N24" s="1536"/>
      <c r="O24" s="1532"/>
      <c r="P24" s="1533"/>
      <c r="Q24" s="1533"/>
      <c r="R24" s="1533"/>
      <c r="S24" s="1533"/>
      <c r="T24" s="1533"/>
      <c r="U24" s="1533"/>
      <c r="V24" s="1533"/>
      <c r="W24" s="1533"/>
      <c r="X24" s="1533"/>
      <c r="Y24" s="1533"/>
      <c r="Z24" s="1533"/>
      <c r="AA24" s="1533"/>
      <c r="AB24" s="1533"/>
      <c r="AC24" s="1533"/>
      <c r="AD24" s="1533"/>
      <c r="AE24" s="1533"/>
      <c r="AF24" s="1533"/>
      <c r="AG24" s="1533"/>
      <c r="AH24" s="1533"/>
      <c r="AI24" s="1533"/>
      <c r="AJ24" s="1533"/>
      <c r="AK24" s="1533"/>
      <c r="AL24" s="1533"/>
      <c r="AM24" s="1533"/>
      <c r="AN24" s="1533"/>
      <c r="AO24" s="1533"/>
      <c r="AP24" s="1534"/>
    </row>
    <row r="25" spans="2:45" ht="45.5" customHeight="1">
      <c r="B25" s="1553" t="s">
        <v>501</v>
      </c>
      <c r="C25" s="1554"/>
      <c r="D25" s="1554"/>
      <c r="E25" s="1554"/>
      <c r="F25" s="1554"/>
      <c r="G25" s="1554"/>
      <c r="H25" s="1554"/>
      <c r="I25" s="1554"/>
      <c r="J25" s="1554"/>
      <c r="K25" s="1554"/>
      <c r="L25" s="1554"/>
      <c r="M25" s="1554"/>
      <c r="N25" s="1555"/>
      <c r="O25" s="1556"/>
      <c r="P25" s="1556"/>
      <c r="Q25" s="1556"/>
      <c r="R25" s="1556"/>
      <c r="S25" s="1556"/>
      <c r="T25" s="1556"/>
      <c r="U25" s="1556"/>
      <c r="V25" s="1556"/>
      <c r="W25" s="1556"/>
      <c r="X25" s="1556"/>
      <c r="Y25" s="1556"/>
      <c r="Z25" s="1556"/>
      <c r="AA25" s="1556"/>
      <c r="AB25" s="1556"/>
      <c r="AC25" s="1556"/>
      <c r="AD25" s="1556"/>
      <c r="AE25" s="1556"/>
      <c r="AF25" s="1556"/>
      <c r="AG25" s="1556"/>
      <c r="AH25" s="1556"/>
      <c r="AI25" s="1556"/>
      <c r="AJ25" s="1556"/>
      <c r="AK25" s="1556"/>
      <c r="AL25" s="1556"/>
      <c r="AM25" s="1556"/>
      <c r="AN25" s="1556"/>
      <c r="AO25" s="1556"/>
      <c r="AP25" s="1556"/>
    </row>
    <row r="26" spans="2:45" ht="23" customHeight="1">
      <c r="B26" s="1537" t="s">
        <v>84</v>
      </c>
      <c r="C26" s="1537"/>
      <c r="D26" s="1537"/>
      <c r="E26" s="1537"/>
      <c r="F26" s="1537"/>
      <c r="G26" s="1537"/>
      <c r="H26" s="1537"/>
      <c r="I26" s="1537"/>
      <c r="J26" s="1537"/>
      <c r="K26" s="1537"/>
      <c r="L26" s="1537"/>
      <c r="M26" s="1537"/>
      <c r="N26" s="1537"/>
      <c r="O26" s="1538"/>
      <c r="P26" s="1539"/>
      <c r="Q26" s="1539"/>
      <c r="R26" s="1539"/>
      <c r="S26" s="1539"/>
      <c r="T26" s="1539"/>
      <c r="U26" s="1539"/>
      <c r="V26" s="1539"/>
      <c r="W26" s="1539"/>
      <c r="X26" s="1539"/>
      <c r="Y26" s="1539"/>
      <c r="Z26" s="1539"/>
      <c r="AA26" s="1539"/>
      <c r="AB26" s="1539"/>
      <c r="AC26" s="1539"/>
      <c r="AD26" s="1539"/>
      <c r="AE26" s="1539"/>
      <c r="AF26" s="1539"/>
      <c r="AG26" s="1539"/>
      <c r="AH26" s="1539"/>
      <c r="AI26" s="1539"/>
      <c r="AJ26" s="1539"/>
      <c r="AK26" s="1539"/>
      <c r="AL26" s="1539"/>
      <c r="AM26" s="1539"/>
      <c r="AN26" s="1539"/>
      <c r="AO26" s="1539"/>
      <c r="AP26" s="1540"/>
    </row>
    <row r="27" spans="2:45" ht="23.5" customHeight="1">
      <c r="B27" s="1542" t="s">
        <v>523</v>
      </c>
      <c r="C27" s="1543"/>
      <c r="D27" s="1543"/>
      <c r="E27" s="1543"/>
      <c r="F27" s="1544"/>
      <c r="G27" s="1551" t="s">
        <v>1</v>
      </c>
      <c r="H27" s="1551"/>
      <c r="I27" s="1551"/>
      <c r="J27" s="1551"/>
      <c r="K27" s="1551"/>
      <c r="L27" s="1551"/>
      <c r="M27" s="1551"/>
      <c r="N27" s="1552"/>
      <c r="O27" s="1532"/>
      <c r="P27" s="1533"/>
      <c r="Q27" s="1533"/>
      <c r="R27" s="1533"/>
      <c r="S27" s="1533"/>
      <c r="T27" s="1533"/>
      <c r="U27" s="1533"/>
      <c r="V27" s="1533"/>
      <c r="W27" s="1533"/>
      <c r="X27" s="1533"/>
      <c r="Y27" s="1533"/>
      <c r="Z27" s="1533"/>
      <c r="AA27" s="1533"/>
      <c r="AB27" s="1533"/>
      <c r="AC27" s="1533"/>
      <c r="AD27" s="1533"/>
      <c r="AE27" s="1533"/>
      <c r="AF27" s="1533"/>
      <c r="AG27" s="1533"/>
      <c r="AH27" s="1533"/>
      <c r="AI27" s="1533"/>
      <c r="AJ27" s="1533"/>
      <c r="AK27" s="1533"/>
      <c r="AL27" s="1533"/>
      <c r="AM27" s="1533"/>
      <c r="AN27" s="1533"/>
      <c r="AO27" s="1533"/>
      <c r="AP27" s="1534"/>
    </row>
    <row r="28" spans="2:45" ht="23.5" customHeight="1">
      <c r="B28" s="1545"/>
      <c r="C28" s="1546"/>
      <c r="D28" s="1546"/>
      <c r="E28" s="1546"/>
      <c r="F28" s="1547"/>
      <c r="G28" s="1535" t="s">
        <v>456</v>
      </c>
      <c r="H28" s="1535"/>
      <c r="I28" s="1535"/>
      <c r="J28" s="1535"/>
      <c r="K28" s="1535"/>
      <c r="L28" s="1535"/>
      <c r="M28" s="1535"/>
      <c r="N28" s="1536"/>
      <c r="O28" s="1532"/>
      <c r="P28" s="1533"/>
      <c r="Q28" s="1533"/>
      <c r="R28" s="1533"/>
      <c r="S28" s="1533"/>
      <c r="T28" s="1533"/>
      <c r="U28" s="1533"/>
      <c r="V28" s="1533"/>
      <c r="W28" s="1533"/>
      <c r="X28" s="1533"/>
      <c r="Y28" s="1533"/>
      <c r="Z28" s="1533"/>
      <c r="AA28" s="1533"/>
      <c r="AB28" s="1533"/>
      <c r="AC28" s="1533"/>
      <c r="AD28" s="1533"/>
      <c r="AE28" s="1533"/>
      <c r="AF28" s="1533"/>
      <c r="AG28" s="1533"/>
      <c r="AH28" s="1533"/>
      <c r="AI28" s="1533"/>
      <c r="AJ28" s="1533"/>
      <c r="AK28" s="1533"/>
      <c r="AL28" s="1533"/>
      <c r="AM28" s="1533"/>
      <c r="AN28" s="1533"/>
      <c r="AO28" s="1533"/>
      <c r="AP28" s="1534"/>
    </row>
    <row r="29" spans="2:45" ht="23.5" customHeight="1">
      <c r="B29" s="1545"/>
      <c r="C29" s="1546"/>
      <c r="D29" s="1546"/>
      <c r="E29" s="1546"/>
      <c r="F29" s="1547"/>
      <c r="G29" s="1535" t="s">
        <v>90</v>
      </c>
      <c r="H29" s="1535"/>
      <c r="I29" s="1535"/>
      <c r="J29" s="1535"/>
      <c r="K29" s="1535"/>
      <c r="L29" s="1535"/>
      <c r="M29" s="1535"/>
      <c r="N29" s="1536"/>
      <c r="O29" s="1532"/>
      <c r="P29" s="1533"/>
      <c r="Q29" s="1533"/>
      <c r="R29" s="1533"/>
      <c r="S29" s="1533"/>
      <c r="T29" s="1533"/>
      <c r="U29" s="1533"/>
      <c r="V29" s="1533"/>
      <c r="W29" s="1533"/>
      <c r="X29" s="1533"/>
      <c r="Y29" s="1533"/>
      <c r="Z29" s="1533"/>
      <c r="AA29" s="1533"/>
      <c r="AB29" s="1533"/>
      <c r="AC29" s="1533"/>
      <c r="AD29" s="1533"/>
      <c r="AE29" s="1533"/>
      <c r="AF29" s="1533"/>
      <c r="AG29" s="1533"/>
      <c r="AH29" s="1533"/>
      <c r="AI29" s="1533"/>
      <c r="AJ29" s="1533"/>
      <c r="AK29" s="1533"/>
      <c r="AL29" s="1533"/>
      <c r="AM29" s="1533"/>
      <c r="AN29" s="1533"/>
      <c r="AO29" s="1533"/>
      <c r="AP29" s="1534"/>
    </row>
    <row r="30" spans="2:45" ht="23.5" customHeight="1">
      <c r="B30" s="1545"/>
      <c r="C30" s="1546"/>
      <c r="D30" s="1546"/>
      <c r="E30" s="1546"/>
      <c r="F30" s="1547"/>
      <c r="G30" s="1541" t="s">
        <v>502</v>
      </c>
      <c r="H30" s="1535"/>
      <c r="I30" s="1535"/>
      <c r="J30" s="1535"/>
      <c r="K30" s="1535"/>
      <c r="L30" s="1535"/>
      <c r="M30" s="1535"/>
      <c r="N30" s="1536"/>
      <c r="O30" s="1529"/>
      <c r="P30" s="1530"/>
      <c r="Q30" s="1530"/>
      <c r="R30" s="1530"/>
      <c r="S30" s="1530"/>
      <c r="T30" s="1530"/>
      <c r="U30" s="1530"/>
      <c r="V30" s="1530"/>
      <c r="W30" s="1530"/>
      <c r="X30" s="1530"/>
      <c r="Y30" s="1530"/>
      <c r="Z30" s="1530"/>
      <c r="AA30" s="1530"/>
      <c r="AB30" s="1530"/>
      <c r="AC30" s="1530"/>
      <c r="AD30" s="1530"/>
      <c r="AE30" s="1530"/>
      <c r="AF30" s="1530"/>
      <c r="AG30" s="1530"/>
      <c r="AH30" s="1530"/>
      <c r="AI30" s="1530"/>
      <c r="AJ30" s="1530"/>
      <c r="AK30" s="1530"/>
      <c r="AL30" s="1530"/>
      <c r="AM30" s="1530"/>
      <c r="AN30" s="1530"/>
      <c r="AO30" s="1530"/>
      <c r="AP30" s="1531"/>
    </row>
    <row r="31" spans="2:45" ht="23.5" customHeight="1">
      <c r="B31" s="1548"/>
      <c r="C31" s="1549"/>
      <c r="D31" s="1549"/>
      <c r="E31" s="1549"/>
      <c r="F31" s="1550"/>
      <c r="G31" s="1535" t="s">
        <v>382</v>
      </c>
      <c r="H31" s="1535"/>
      <c r="I31" s="1535"/>
      <c r="J31" s="1535"/>
      <c r="K31" s="1535"/>
      <c r="L31" s="1535"/>
      <c r="M31" s="1535"/>
      <c r="N31" s="1536"/>
      <c r="O31" s="1532"/>
      <c r="P31" s="1533"/>
      <c r="Q31" s="1533"/>
      <c r="R31" s="1533"/>
      <c r="S31" s="1533"/>
      <c r="T31" s="1533"/>
      <c r="U31" s="1533"/>
      <c r="V31" s="1533"/>
      <c r="W31" s="1533"/>
      <c r="X31" s="1533"/>
      <c r="Y31" s="1533"/>
      <c r="Z31" s="1533"/>
      <c r="AA31" s="1533"/>
      <c r="AB31" s="1533"/>
      <c r="AC31" s="1533"/>
      <c r="AD31" s="1533"/>
      <c r="AE31" s="1533"/>
      <c r="AF31" s="1533"/>
      <c r="AG31" s="1533"/>
      <c r="AH31" s="1533"/>
      <c r="AI31" s="1533"/>
      <c r="AJ31" s="1533"/>
      <c r="AK31" s="1533"/>
      <c r="AL31" s="1533"/>
      <c r="AM31" s="1533"/>
      <c r="AN31" s="1533"/>
      <c r="AO31" s="1533"/>
      <c r="AP31" s="1534"/>
    </row>
    <row r="32" spans="2:45" ht="15" customHeight="1">
      <c r="B32" s="63" t="s">
        <v>85</v>
      </c>
      <c r="C32" s="63"/>
      <c r="D32" s="63"/>
      <c r="E32" s="63"/>
      <c r="F32" s="63"/>
      <c r="G32" s="63"/>
      <c r="H32" s="63"/>
      <c r="I32" s="63"/>
      <c r="J32" s="63"/>
      <c r="K32" s="63"/>
      <c r="L32" s="63"/>
      <c r="M32" s="63"/>
      <c r="N32" s="63"/>
      <c r="O32" s="63"/>
      <c r="P32" s="63"/>
      <c r="Q32" s="63"/>
      <c r="R32" s="63"/>
      <c r="S32" s="63"/>
      <c r="T32" s="63"/>
      <c r="U32" s="63"/>
      <c r="V32" s="63"/>
      <c r="W32" s="63"/>
      <c r="X32" s="63"/>
      <c r="Y32" s="63"/>
      <c r="Z32" s="398"/>
    </row>
    <row r="33" spans="2:2" ht="15" customHeight="1">
      <c r="B33" s="28" t="s">
        <v>524</v>
      </c>
    </row>
  </sheetData>
  <sheetProtection algorithmName="SHA-512" hashValue="UF+4an+x64NtlwNQoaD88O3zw+0mQgHyH6HmFxaixsqLM5FWj9tDqdUvZ5FEL64I/mkY8BSKsBIFTbX3X1luEw==" saltValue="yMJQTh3Hto7FhTowdYKTog==" spinCount="100000" sheet="1" objects="1" formatCells="0" formatColumns="0" formatRows="0" selectLockedCells="1"/>
  <mergeCells count="44">
    <mergeCell ref="N14:O14"/>
    <mergeCell ref="P14:U14"/>
    <mergeCell ref="V14:X14"/>
    <mergeCell ref="B25:N25"/>
    <mergeCell ref="O25:AP25"/>
    <mergeCell ref="O22:AP22"/>
    <mergeCell ref="O21:AP21"/>
    <mergeCell ref="C14:K14"/>
    <mergeCell ref="L14:M14"/>
    <mergeCell ref="B15:AP17"/>
    <mergeCell ref="B22:F24"/>
    <mergeCell ref="G24:N24"/>
    <mergeCell ref="G22:N22"/>
    <mergeCell ref="D19:AO19"/>
    <mergeCell ref="B21:N21"/>
    <mergeCell ref="O30:AP30"/>
    <mergeCell ref="O31:AP31"/>
    <mergeCell ref="G23:N23"/>
    <mergeCell ref="B26:N26"/>
    <mergeCell ref="O26:AP26"/>
    <mergeCell ref="G29:N29"/>
    <mergeCell ref="G30:N30"/>
    <mergeCell ref="O28:AP28"/>
    <mergeCell ref="O29:AP29"/>
    <mergeCell ref="O23:AP23"/>
    <mergeCell ref="O24:AP24"/>
    <mergeCell ref="O27:AP27"/>
    <mergeCell ref="B27:F31"/>
    <mergeCell ref="G27:N27"/>
    <mergeCell ref="G28:N28"/>
    <mergeCell ref="G31:N31"/>
    <mergeCell ref="AK3:AL3"/>
    <mergeCell ref="AN3:AO3"/>
    <mergeCell ref="B12:AQ12"/>
    <mergeCell ref="B11:AP11"/>
    <mergeCell ref="AB7:AP7"/>
    <mergeCell ref="AE3:AI3"/>
    <mergeCell ref="R7:V7"/>
    <mergeCell ref="W7:AA7"/>
    <mergeCell ref="R8:V8"/>
    <mergeCell ref="W8:AP8"/>
    <mergeCell ref="R9:V9"/>
    <mergeCell ref="W9:AB9"/>
    <mergeCell ref="AC9:AP9"/>
  </mergeCells>
  <phoneticPr fontId="1"/>
  <printOptions horizontalCentered="1"/>
  <pageMargins left="0.23622047244094491" right="0.23622047244094491" top="0.74803149606299213" bottom="0.55118110236220474" header="0.31496062992125984" footer="0.31496062992125984"/>
  <pageSetup paperSize="9" orientation="portrait" blackAndWhite="1" cellComments="asDisplayed" r:id="rId1"/>
  <drawing r:id="rId2"/>
  <legacyDrawing r:id="rId3"/>
  <mc:AlternateContent xmlns:mc="http://schemas.openxmlformats.org/markup-compatibility/2006">
    <mc:Choice Requires="x14">
      <controls>
        <mc:AlternateContent xmlns:mc="http://schemas.openxmlformats.org/markup-compatibility/2006">
          <mc:Choice Requires="x14">
            <control shapeId="71692" r:id="rId4" name="Check Box 4">
              <controlPr defaultSize="0" autoFill="0" autoLine="0" autoPict="0">
                <anchor moveWithCells="1">
                  <from>
                    <xdr:col>1</xdr:col>
                    <xdr:colOff>38100</xdr:colOff>
                    <xdr:row>31</xdr:row>
                    <xdr:rowOff>0</xdr:rowOff>
                  </from>
                  <to>
                    <xdr:col>2</xdr:col>
                    <xdr:colOff>114300</xdr:colOff>
                    <xdr:row>32</xdr:row>
                    <xdr:rowOff>0</xdr:rowOff>
                  </to>
                </anchor>
              </controlPr>
            </control>
          </mc:Choice>
        </mc:AlternateContent>
        <mc:AlternateContent xmlns:mc="http://schemas.openxmlformats.org/markup-compatibility/2006">
          <mc:Choice Requires="x14">
            <control shapeId="71681" r:id="rId5" name="Check Box 1">
              <controlPr defaultSize="0" autoFill="0" autoLine="0" autoPict="0">
                <anchor moveWithCells="1">
                  <from>
                    <xdr:col>19</xdr:col>
                    <xdr:colOff>0</xdr:colOff>
                    <xdr:row>32</xdr:row>
                    <xdr:rowOff>0</xdr:rowOff>
                  </from>
                  <to>
                    <xdr:col>21</xdr:col>
                    <xdr:colOff>76200</xdr:colOff>
                    <xdr:row>33</xdr:row>
                    <xdr:rowOff>69850</xdr:rowOff>
                  </to>
                </anchor>
              </controlPr>
            </control>
          </mc:Choice>
        </mc:AlternateContent>
        <mc:AlternateContent xmlns:mc="http://schemas.openxmlformats.org/markup-compatibility/2006">
          <mc:Choice Requires="x14">
            <control shapeId="71682" r:id="rId6" name="Check Box 2">
              <controlPr defaultSize="0" autoFill="0" autoLine="0" autoPict="0">
                <anchor moveWithCells="1">
                  <from>
                    <xdr:col>21</xdr:col>
                    <xdr:colOff>120650</xdr:colOff>
                    <xdr:row>32</xdr:row>
                    <xdr:rowOff>0</xdr:rowOff>
                  </from>
                  <to>
                    <xdr:col>24</xdr:col>
                    <xdr:colOff>101600</xdr:colOff>
                    <xdr:row>33</xdr:row>
                    <xdr:rowOff>69850</xdr:rowOff>
                  </to>
                </anchor>
              </controlPr>
            </control>
          </mc:Choice>
        </mc:AlternateContent>
        <mc:AlternateContent xmlns:mc="http://schemas.openxmlformats.org/markup-compatibility/2006">
          <mc:Choice Requires="x14">
            <control shapeId="71683" r:id="rId7" name="Check Box 4">
              <controlPr defaultSize="0" autoFill="0" autoLine="0" autoPict="0">
                <anchor moveWithCells="1">
                  <from>
                    <xdr:col>1</xdr:col>
                    <xdr:colOff>38100</xdr:colOff>
                    <xdr:row>32</xdr:row>
                    <xdr:rowOff>0</xdr:rowOff>
                  </from>
                  <to>
                    <xdr:col>2</xdr:col>
                    <xdr:colOff>114300</xdr:colOff>
                    <xdr:row>33</xdr:row>
                    <xdr:rowOff>0</xdr:rowOff>
                  </to>
                </anchor>
              </controlPr>
            </control>
          </mc:Choice>
        </mc:AlternateContent>
        <mc:AlternateContent xmlns:mc="http://schemas.openxmlformats.org/markup-compatibility/2006">
          <mc:Choice Requires="x14">
            <control shapeId="71685" r:id="rId8" name="Check Box 1">
              <controlPr defaultSize="0" autoFill="0" autoLine="0" autoPict="0">
                <anchor moveWithCells="1">
                  <from>
                    <xdr:col>18</xdr:col>
                    <xdr:colOff>177800</xdr:colOff>
                    <xdr:row>32</xdr:row>
                    <xdr:rowOff>0</xdr:rowOff>
                  </from>
                  <to>
                    <xdr:col>21</xdr:col>
                    <xdr:colOff>76200</xdr:colOff>
                    <xdr:row>33</xdr:row>
                    <xdr:rowOff>69850</xdr:rowOff>
                  </to>
                </anchor>
              </controlPr>
            </control>
          </mc:Choice>
        </mc:AlternateContent>
        <mc:AlternateContent xmlns:mc="http://schemas.openxmlformats.org/markup-compatibility/2006">
          <mc:Choice Requires="x14">
            <control shapeId="71686" r:id="rId9" name="Check Box 2">
              <controlPr defaultSize="0" autoFill="0" autoLine="0" autoPict="0">
                <anchor moveWithCells="1">
                  <from>
                    <xdr:col>21</xdr:col>
                    <xdr:colOff>120650</xdr:colOff>
                    <xdr:row>32</xdr:row>
                    <xdr:rowOff>0</xdr:rowOff>
                  </from>
                  <to>
                    <xdr:col>24</xdr:col>
                    <xdr:colOff>101600</xdr:colOff>
                    <xdr:row>33</xdr:row>
                    <xdr:rowOff>69850</xdr:rowOff>
                  </to>
                </anchor>
              </controlPr>
            </control>
          </mc:Choice>
        </mc:AlternateContent>
        <mc:AlternateContent xmlns:mc="http://schemas.openxmlformats.org/markup-compatibility/2006">
          <mc:Choice Requires="x14">
            <control shapeId="71687" r:id="rId10" name="Check Box 4">
              <controlPr defaultSize="0" autoFill="0" autoLine="0" autoPict="0">
                <anchor moveWithCells="1">
                  <from>
                    <xdr:col>1</xdr:col>
                    <xdr:colOff>38100</xdr:colOff>
                    <xdr:row>32</xdr:row>
                    <xdr:rowOff>0</xdr:rowOff>
                  </from>
                  <to>
                    <xdr:col>2</xdr:col>
                    <xdr:colOff>114300</xdr:colOff>
                    <xdr:row>33</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B23"/>
  <sheetViews>
    <sheetView workbookViewId="0">
      <selection activeCell="E10" sqref="E10"/>
    </sheetView>
  </sheetViews>
  <sheetFormatPr defaultRowHeight="18"/>
  <cols>
    <col min="1" max="1" width="8.6640625" style="240"/>
    <col min="2" max="2" width="63.1640625" style="240" bestFit="1" customWidth="1"/>
    <col min="3" max="16384" width="8.6640625" style="240"/>
  </cols>
  <sheetData>
    <row r="1" spans="1:2" ht="26.5">
      <c r="B1" s="241" t="s">
        <v>493</v>
      </c>
    </row>
    <row r="2" spans="1:2" ht="26.5">
      <c r="B2" s="241" t="s">
        <v>78</v>
      </c>
    </row>
    <row r="3" spans="1:2" ht="22.5">
      <c r="B3" s="242" t="s">
        <v>79</v>
      </c>
    </row>
    <row r="4" spans="1:2" ht="20.5">
      <c r="A4" s="243" t="s">
        <v>0</v>
      </c>
      <c r="B4" s="244" t="s">
        <v>80</v>
      </c>
    </row>
    <row r="5" spans="1:2" ht="20.5">
      <c r="A5" s="239">
        <v>1</v>
      </c>
      <c r="B5" s="245" t="s">
        <v>81</v>
      </c>
    </row>
    <row r="6" spans="1:2" ht="20.5">
      <c r="A6" s="239">
        <v>2</v>
      </c>
      <c r="B6" s="245" t="s">
        <v>82</v>
      </c>
    </row>
    <row r="7" spans="1:2" ht="20.5">
      <c r="A7" s="239">
        <v>3</v>
      </c>
      <c r="B7" s="245" t="s">
        <v>631</v>
      </c>
    </row>
    <row r="8" spans="1:2" ht="20.5">
      <c r="A8" s="239">
        <v>4</v>
      </c>
      <c r="B8" s="245" t="s">
        <v>632</v>
      </c>
    </row>
    <row r="9" spans="1:2" ht="20.5">
      <c r="A9" s="239">
        <v>5</v>
      </c>
      <c r="B9" s="245" t="s">
        <v>830</v>
      </c>
    </row>
    <row r="10" spans="1:2" ht="20.5">
      <c r="A10" s="239">
        <v>6</v>
      </c>
      <c r="B10" s="245" t="s">
        <v>831</v>
      </c>
    </row>
    <row r="11" spans="1:2" ht="20.5">
      <c r="A11" s="239">
        <v>7</v>
      </c>
      <c r="B11" s="245" t="s">
        <v>635</v>
      </c>
    </row>
    <row r="12" spans="1:2" ht="20.5">
      <c r="A12" s="239">
        <v>8</v>
      </c>
      <c r="B12" s="245" t="s">
        <v>636</v>
      </c>
    </row>
    <row r="13" spans="1:2" ht="20.5">
      <c r="A13" s="239">
        <v>9</v>
      </c>
      <c r="B13" s="245" t="s">
        <v>642</v>
      </c>
    </row>
    <row r="14" spans="1:2" ht="20.5">
      <c r="A14" s="239">
        <v>10</v>
      </c>
      <c r="B14" s="245" t="s">
        <v>643</v>
      </c>
    </row>
    <row r="15" spans="1:2" ht="20.5">
      <c r="A15" s="239">
        <v>11</v>
      </c>
      <c r="B15" s="245" t="s">
        <v>644</v>
      </c>
    </row>
    <row r="16" spans="1:2" ht="20.5">
      <c r="A16" s="239">
        <v>12</v>
      </c>
      <c r="B16" s="245" t="s">
        <v>645</v>
      </c>
    </row>
    <row r="17" spans="1:2" ht="20.5">
      <c r="A17" s="239">
        <v>13</v>
      </c>
      <c r="B17" s="245" t="s">
        <v>646</v>
      </c>
    </row>
    <row r="18" spans="1:2" ht="20.5">
      <c r="A18" s="239">
        <v>14</v>
      </c>
      <c r="B18" s="245" t="s">
        <v>647</v>
      </c>
    </row>
    <row r="19" spans="1:2" ht="20.5">
      <c r="A19" s="239">
        <v>15</v>
      </c>
      <c r="B19" s="245" t="s">
        <v>648</v>
      </c>
    </row>
    <row r="20" spans="1:2" ht="20.5">
      <c r="A20" s="239">
        <v>16</v>
      </c>
      <c r="B20" s="245" t="s">
        <v>649</v>
      </c>
    </row>
    <row r="21" spans="1:2" ht="20.5">
      <c r="A21" s="239">
        <v>17</v>
      </c>
      <c r="B21" s="245" t="s">
        <v>650</v>
      </c>
    </row>
    <row r="22" spans="1:2" ht="20.5">
      <c r="A22" s="239">
        <v>18</v>
      </c>
      <c r="B22" s="245" t="s">
        <v>651</v>
      </c>
    </row>
    <row r="23" spans="1:2" ht="20.5">
      <c r="A23" s="239">
        <v>19</v>
      </c>
      <c r="B23" s="245" t="s">
        <v>652</v>
      </c>
    </row>
  </sheetData>
  <sheetProtection algorithmName="SHA-512" hashValue="wY3Oq3G73Ahe6o8fBfk1lbwLBajzJmD7bCrG3B0NpvnXGBKxNPV0wX51cJqwvSucqxLQo33QqXL1nc/Ov+SYqQ==" saltValue="Z4CIuU8BRnXimr7Z9iXH+A==" spinCount="100000" sheet="1" objects="1" scenarios="1"/>
  <phoneticPr fontId="1"/>
  <hyperlinks>
    <hyperlink ref="B5" location="【目次】01_提出方法" display="提出方法" xr:uid="{00000000-0004-0000-0000-000000000000}"/>
    <hyperlink ref="B6" location="記載要領!A1" display="記載要領" xr:uid="{00000000-0004-0000-0000-000001000000}"/>
    <hyperlink ref="B16" location="【目次】12_第5号様式_交付申請撤回届出書" display="【第５号様式】交付申請撤回届出書" xr:uid="{00000000-0004-0000-0000-000005000000}"/>
    <hyperlink ref="B17" location="【目次】13_第6号様式_廃止届出書" display="【第６号様式】補助事業廃止届出書" xr:uid="{00000000-0004-0000-0000-000006000000}"/>
    <hyperlink ref="B18" location="【目次】14_第8号様式_補助事業変更申請書" display="【第８号様式】補助事業変更申請書" xr:uid="{00000000-0004-0000-0000-000007000000}"/>
    <hyperlink ref="B23" location="【目次】19_第19号様式_補助事業承継承認申請書" display="【第19号様式】補助事業承継承認申請書" xr:uid="{00000000-0004-0000-0000-000009000000}"/>
    <hyperlink ref="B24" location="'内訳-（委託・外注）'!A1" display="内訳-（委託・外注）" xr:uid="{00000000-0004-0000-0000-00000A000000}"/>
    <hyperlink ref="B25" location="'内訳-（広報・宣伝）'!A1" display="内訳-（広報・宣伝）" xr:uid="{00000000-0004-0000-0000-00000B000000}"/>
    <hyperlink ref="B26" location="'内訳-（原材料・副資材）'!A1" display="内訳-（原材料・副資材）" xr:uid="{00000000-0004-0000-0000-00000C000000}"/>
    <hyperlink ref="B27" location="'内訳-（機械装置・工具器具）'!A1" display="内訳-（機械装置・工具器具）" xr:uid="{00000000-0004-0000-0000-00000D000000}"/>
    <hyperlink ref="B28" location="'内訳-（産業財産権）'!A1" display="内訳-（産業財産権）" xr:uid="{00000000-0004-0000-0000-00000E000000}"/>
    <hyperlink ref="B30" location="'内訳-（賃借）'!A1" display="内訳-（賃借）" xr:uid="{00000000-0004-0000-0000-00000F000000}"/>
    <hyperlink ref="B29" location="'内訳-（専門家指導）'!A1" display="内訳-（専門家指導）" xr:uid="{00000000-0004-0000-0000-000010000000}"/>
    <hyperlink ref="B31" location="'内訳-（直接人件費）'!A1" display="内訳-（直接人件費）" xr:uid="{00000000-0004-0000-0000-000011000000}"/>
    <hyperlink ref="B32" location="第2号様式!A1" display="【第２号様式】誓約書" xr:uid="{00000000-0004-0000-0000-000012000000}"/>
    <hyperlink ref="B33" location="第5号様式!A1" display="【第５号様式】助成金交付申請撤回届出書" xr:uid="{00000000-0004-0000-0000-000013000000}"/>
    <hyperlink ref="B41" location="第17号様式!A1" display="【第17号様式】取得財産等処分承認申請書" xr:uid="{00000000-0004-0000-0000-000014000000}"/>
    <hyperlink ref="B40" location="第16号様式!A1" display="【第16号様式】助成金返還報告書" xr:uid="{00000000-0004-0000-0000-000015000000}"/>
    <hyperlink ref="B39" location="'第12号様式（取得財産等一覧表）'!A1" display="【第12号様式】取得財産等一覧表" xr:uid="{00000000-0004-0000-0000-000016000000}"/>
    <hyperlink ref="B38" location="第12号様式!A1" display="【第12号様式】助成事業実績報告書兼助成金交付請求書" xr:uid="{00000000-0004-0000-0000-000017000000}"/>
    <hyperlink ref="B37" location="第10号様式!A1" display="【第10号様式】助成事業変更申請書" xr:uid="{00000000-0004-0000-0000-000018000000}"/>
    <hyperlink ref="B36" location="第9号様式!A1" display="【第９号様式】助成事業廃止届出書" xr:uid="{00000000-0004-0000-0000-000019000000}"/>
    <hyperlink ref="B35" location="第8号様式!A1" display="【第８号様式】被交付者情報の変更届出書" xr:uid="{00000000-0004-0000-0000-00001A000000}"/>
    <hyperlink ref="B34" location="第6号様式!A1" display="【第６号様式】助成事業承継承認申請書" xr:uid="{00000000-0004-0000-0000-00001B000000}"/>
    <hyperlink ref="B22" location="【目次】18_第18号様式_事業者情報の変更届出書" display="【第18号様式】事業者情報の変更届出書" xr:uid="{00000000-0004-0000-0000-00001C000000}"/>
    <hyperlink ref="B20" location="【目次】16_第15号様式_補助金返還報告書" display="【第15号様式】補助金返還報告書" xr:uid="{00000000-0004-0000-0000-00001E000000}"/>
    <hyperlink ref="B19" location="【目次】15_第10号様式_補助事業遅延等報告書" display="【第10号様式】補助事業遅延等報告書" xr:uid="{00000000-0004-0000-0000-00001F000000}"/>
    <hyperlink ref="B10" location="【目次】06_第１号様式_交付申請書③" display="【第１号様式】交付申請書（３）" xr:uid="{73B27871-54E2-4C91-B933-2F772F97E19B}"/>
    <hyperlink ref="B7" location="【目次】03_情報入力シート①" display="情報入力シート①" xr:uid="{50E12FCB-C3D2-413B-B53C-8E4F01776200}"/>
    <hyperlink ref="B8" location="【目次】04_情報入力シート②" display="情報入力シート②" xr:uid="{2F865687-B935-47AB-B357-040266B3B09D}"/>
    <hyperlink ref="B9" location="【目次】05_第１号様式_交付申請書①・②" display="【第１号様式】交付申請書(１・２）" xr:uid="{6E620819-611F-4C5F-9ED0-A3557FB3BAC7}"/>
    <hyperlink ref="B11" location="【目次】07_第２号様式_誓約書申請者用" display="【第２号様式】誓約書_申請者用" xr:uid="{3498EB4F-2475-4E65-A93A-5EB714DA7DA1}"/>
    <hyperlink ref="B12" location="【目次】08_第２号様式_誓約書_手続代行者用" display="【第２号様式】誓約書_手続代行者用" xr:uid="{109B952E-6BE8-4D41-B70A-51C826D727D1}"/>
    <hyperlink ref="B21" location="【目次】17_第16号様式_取得財産等処分承認申請書" display="【第16号様式】取得財産等処分承認申請書" xr:uid="{E8FC5948-5BFB-4CD7-8E94-7907957A3733}"/>
    <hyperlink ref="B13" location="【目次】09_交付決定後入力シート" display="交付決定後入力シート" xr:uid="{C1B7109B-DDB3-4362-BF9D-528A0EFB4FD3}"/>
    <hyperlink ref="B14" location="【目次】10_実績報告入力シート" display="実績報告入力シート" xr:uid="{E11BE8B1-A472-4D0A-82ED-4E2E48A47660}"/>
    <hyperlink ref="B15" location="【目次】11_第11号様式_補助事業実績報告書兼助成金交付請求書" display="【第11号様式】補助事業実績報告書兼助成金交付請求書" xr:uid="{C0013D32-0568-4F28-8992-883272702BB4}"/>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B1:O17"/>
  <sheetViews>
    <sheetView view="pageBreakPreview" topLeftCell="A2" zoomScale="95" zoomScaleNormal="100" zoomScaleSheetLayoutView="95" workbookViewId="0">
      <selection activeCell="B7" sqref="B7:O7"/>
    </sheetView>
  </sheetViews>
  <sheetFormatPr defaultColWidth="8.83203125" defaultRowHeight="16.5"/>
  <cols>
    <col min="1" max="1" width="4.9140625" style="246" customWidth="1"/>
    <col min="2" max="2" width="2.58203125" style="246" customWidth="1"/>
    <col min="3" max="3" width="4.5" style="246" customWidth="1"/>
    <col min="4" max="13" width="7.5" style="246" customWidth="1"/>
    <col min="14" max="14" width="6.1640625" style="246" customWidth="1"/>
    <col min="15" max="15" width="2.33203125" style="246" customWidth="1"/>
    <col min="16" max="16384" width="8.83203125" style="246"/>
  </cols>
  <sheetData>
    <row r="1" spans="2:15" ht="36.5" customHeight="1">
      <c r="B1" s="546" t="s">
        <v>689</v>
      </c>
      <c r="C1" s="547"/>
      <c r="D1" s="548"/>
      <c r="E1" s="548"/>
      <c r="F1" s="548"/>
      <c r="G1" s="548"/>
      <c r="H1" s="548"/>
      <c r="I1" s="548"/>
      <c r="J1" s="548"/>
      <c r="K1" s="548"/>
      <c r="L1" s="548"/>
      <c r="M1" s="548"/>
      <c r="N1" s="548"/>
      <c r="O1" s="549"/>
    </row>
    <row r="2" spans="2:15" ht="130" customHeight="1">
      <c r="B2" s="550" t="s">
        <v>861</v>
      </c>
      <c r="C2" s="551"/>
      <c r="D2" s="552"/>
      <c r="E2" s="552"/>
      <c r="F2" s="552"/>
      <c r="G2" s="552"/>
      <c r="H2" s="552"/>
      <c r="I2" s="552"/>
      <c r="J2" s="552"/>
      <c r="K2" s="552"/>
      <c r="L2" s="552"/>
      <c r="M2" s="552"/>
      <c r="N2" s="552"/>
      <c r="O2" s="553"/>
    </row>
    <row r="3" spans="2:15" ht="6.5" customHeight="1">
      <c r="B3" s="458"/>
      <c r="C3" s="496"/>
      <c r="D3" s="459"/>
      <c r="E3" s="459"/>
      <c r="F3" s="459"/>
      <c r="G3" s="459"/>
      <c r="H3" s="459"/>
      <c r="I3" s="459"/>
      <c r="J3" s="459"/>
      <c r="K3" s="459"/>
      <c r="L3" s="459"/>
      <c r="M3" s="459"/>
      <c r="N3" s="459"/>
      <c r="O3" s="460"/>
    </row>
    <row r="4" spans="2:15" ht="147" customHeight="1">
      <c r="B4" s="554" t="s">
        <v>839</v>
      </c>
      <c r="C4" s="555"/>
      <c r="D4" s="556"/>
      <c r="E4" s="556"/>
      <c r="F4" s="556"/>
      <c r="G4" s="556"/>
      <c r="H4" s="556"/>
      <c r="I4" s="556"/>
      <c r="J4" s="556"/>
      <c r="K4" s="556"/>
      <c r="L4" s="556"/>
      <c r="M4" s="556"/>
      <c r="N4" s="556"/>
      <c r="O4" s="557"/>
    </row>
    <row r="5" spans="2:15" ht="17.5" customHeight="1">
      <c r="B5" s="461"/>
      <c r="C5" s="493"/>
      <c r="D5" s="462"/>
      <c r="E5" s="462"/>
      <c r="F5" s="462"/>
      <c r="G5" s="462"/>
      <c r="H5" s="462"/>
      <c r="I5" s="462"/>
      <c r="J5" s="462"/>
      <c r="K5" s="462"/>
      <c r="L5" s="462"/>
      <c r="M5" s="462"/>
      <c r="N5" s="462"/>
      <c r="O5" s="463"/>
    </row>
    <row r="6" spans="2:15" ht="22.5" customHeight="1">
      <c r="B6" s="558" t="s">
        <v>846</v>
      </c>
      <c r="C6" s="559"/>
      <c r="D6" s="559"/>
      <c r="E6" s="559"/>
      <c r="F6" s="559"/>
      <c r="G6" s="559"/>
      <c r="H6" s="559"/>
      <c r="I6" s="559"/>
      <c r="J6" s="559"/>
      <c r="K6" s="559"/>
      <c r="L6" s="559"/>
      <c r="M6" s="559"/>
      <c r="N6" s="559"/>
      <c r="O6" s="560"/>
    </row>
    <row r="7" spans="2:15" ht="20" customHeight="1">
      <c r="B7" s="554" t="s">
        <v>847</v>
      </c>
      <c r="C7" s="555"/>
      <c r="D7" s="556"/>
      <c r="E7" s="556"/>
      <c r="F7" s="556"/>
      <c r="G7" s="556"/>
      <c r="H7" s="556"/>
      <c r="I7" s="556"/>
      <c r="J7" s="556"/>
      <c r="K7" s="556"/>
      <c r="L7" s="556"/>
      <c r="M7" s="556"/>
      <c r="N7" s="556"/>
      <c r="O7" s="557"/>
    </row>
    <row r="8" spans="2:15" ht="20" customHeight="1">
      <c r="B8" s="461"/>
      <c r="C8" s="493"/>
      <c r="D8" s="462"/>
      <c r="E8" s="462"/>
      <c r="F8" s="462"/>
      <c r="G8" s="462"/>
      <c r="H8" s="462"/>
      <c r="I8" s="462"/>
      <c r="J8" s="462"/>
      <c r="K8" s="462"/>
      <c r="L8" s="462"/>
      <c r="M8" s="462"/>
      <c r="N8" s="462"/>
      <c r="O8" s="463"/>
    </row>
    <row r="9" spans="2:15" ht="23.5" customHeight="1">
      <c r="B9" s="498"/>
      <c r="C9" s="502" t="s">
        <v>848</v>
      </c>
      <c r="D9" s="503"/>
      <c r="E9" s="503"/>
      <c r="F9" s="503"/>
      <c r="G9" s="503"/>
      <c r="H9" s="503"/>
      <c r="I9" s="503"/>
      <c r="J9" s="503"/>
      <c r="K9" s="503"/>
      <c r="L9" s="503"/>
      <c r="M9" s="503"/>
      <c r="N9" s="504"/>
      <c r="O9" s="499"/>
    </row>
    <row r="10" spans="2:15" ht="26" customHeight="1">
      <c r="B10" s="449"/>
      <c r="C10" s="515" t="s">
        <v>832</v>
      </c>
      <c r="D10" s="516" t="s">
        <v>843</v>
      </c>
      <c r="E10" s="516"/>
      <c r="F10" s="516"/>
      <c r="G10" s="516"/>
      <c r="H10" s="516"/>
      <c r="I10" s="516"/>
      <c r="J10" s="516"/>
      <c r="K10" s="516"/>
      <c r="L10" s="516"/>
      <c r="M10" s="516"/>
      <c r="N10" s="517"/>
      <c r="O10" s="501"/>
    </row>
    <row r="11" spans="2:15" s="247" customFormat="1" ht="35" customHeight="1">
      <c r="B11" s="449"/>
      <c r="C11" s="515" t="s">
        <v>833</v>
      </c>
      <c r="D11" s="544" t="s">
        <v>849</v>
      </c>
      <c r="E11" s="544"/>
      <c r="F11" s="544"/>
      <c r="G11" s="544"/>
      <c r="H11" s="544"/>
      <c r="I11" s="544"/>
      <c r="J11" s="544"/>
      <c r="K11" s="544"/>
      <c r="L11" s="544"/>
      <c r="M11" s="544"/>
      <c r="N11" s="545"/>
      <c r="O11" s="500"/>
    </row>
    <row r="12" spans="2:15" s="247" customFormat="1" ht="34.5" customHeight="1">
      <c r="B12" s="449"/>
      <c r="C12" s="515" t="s">
        <v>835</v>
      </c>
      <c r="D12" s="544" t="s">
        <v>845</v>
      </c>
      <c r="E12" s="544"/>
      <c r="F12" s="544"/>
      <c r="G12" s="544"/>
      <c r="H12" s="544"/>
      <c r="I12" s="544"/>
      <c r="J12" s="544"/>
      <c r="K12" s="544"/>
      <c r="L12" s="544"/>
      <c r="M12" s="544"/>
      <c r="N12" s="545"/>
      <c r="O12" s="500"/>
    </row>
    <row r="13" spans="2:15" s="247" customFormat="1" ht="26" customHeight="1">
      <c r="B13" s="449"/>
      <c r="C13" s="515" t="s">
        <v>837</v>
      </c>
      <c r="D13" s="520" t="s">
        <v>834</v>
      </c>
      <c r="E13" s="518"/>
      <c r="F13" s="518"/>
      <c r="G13" s="518"/>
      <c r="H13" s="518"/>
      <c r="I13" s="518"/>
      <c r="J13" s="518"/>
      <c r="K13" s="518"/>
      <c r="L13" s="518"/>
      <c r="M13" s="518"/>
      <c r="N13" s="519"/>
      <c r="O13" s="464"/>
    </row>
    <row r="14" spans="2:15" s="247" customFormat="1" ht="26" customHeight="1">
      <c r="B14" s="449"/>
      <c r="C14" s="515" t="s">
        <v>844</v>
      </c>
      <c r="D14" s="521" t="s">
        <v>836</v>
      </c>
      <c r="E14" s="521"/>
      <c r="F14" s="521"/>
      <c r="G14" s="520"/>
      <c r="H14" s="520"/>
      <c r="I14" s="520"/>
      <c r="J14" s="520"/>
      <c r="K14" s="520"/>
      <c r="L14" s="522"/>
      <c r="M14" s="521"/>
      <c r="N14" s="523"/>
      <c r="O14" s="457"/>
    </row>
    <row r="15" spans="2:15" s="247" customFormat="1" ht="26" customHeight="1">
      <c r="B15" s="452"/>
      <c r="C15" s="507"/>
      <c r="D15" s="494"/>
      <c r="E15" s="494"/>
      <c r="F15" s="494"/>
      <c r="L15" s="495"/>
      <c r="M15" s="494"/>
      <c r="N15" s="508"/>
      <c r="O15" s="450"/>
    </row>
    <row r="16" spans="2:15" s="247" customFormat="1" ht="26" customHeight="1">
      <c r="B16" s="452"/>
      <c r="C16" s="509"/>
      <c r="D16" s="505" t="s">
        <v>838</v>
      </c>
      <c r="E16" s="505"/>
      <c r="F16" s="505"/>
      <c r="G16" s="510" t="s">
        <v>495</v>
      </c>
      <c r="H16" s="506"/>
      <c r="I16" s="506"/>
      <c r="J16" s="506"/>
      <c r="K16" s="511"/>
      <c r="L16" s="512"/>
      <c r="M16" s="513"/>
      <c r="N16" s="514"/>
      <c r="O16" s="450"/>
    </row>
    <row r="17" spans="2:15" s="247" customFormat="1" ht="26" customHeight="1" thickBot="1">
      <c r="B17" s="453"/>
      <c r="C17" s="497"/>
      <c r="D17" s="454"/>
      <c r="E17" s="454"/>
      <c r="F17" s="454"/>
      <c r="G17" s="455"/>
      <c r="H17" s="455"/>
      <c r="I17" s="455"/>
      <c r="J17" s="455"/>
      <c r="K17" s="455"/>
      <c r="L17" s="451"/>
      <c r="M17" s="454"/>
      <c r="N17" s="454"/>
      <c r="O17" s="456"/>
    </row>
  </sheetData>
  <sheetProtection algorithmName="SHA-512" hashValue="gq9cMrF0ZXdw7jdVVsLG0zrbjUy5mSnbstTD0CvexpNGnnnUBtGp5XiFvcS6yRTSn7GAUftsUNJd0SHWcj5vtw==" saltValue="R0YdY++CEuEAyVKE+3jh1g==" spinCount="100000" sheet="1" selectLockedCells="1"/>
  <mergeCells count="7">
    <mergeCell ref="D11:N11"/>
    <mergeCell ref="D12:N12"/>
    <mergeCell ref="B1:O1"/>
    <mergeCell ref="B2:O2"/>
    <mergeCell ref="B4:O4"/>
    <mergeCell ref="B7:O7"/>
    <mergeCell ref="B6:O6"/>
  </mergeCells>
  <phoneticPr fontId="1"/>
  <hyperlinks>
    <hyperlink ref="G16" r:id="rId1" xr:uid="{83E7BCD7-CB11-4502-BC3E-571CE6B25EAD}"/>
  </hyperlinks>
  <printOptions horizontalCentered="1"/>
  <pageMargins left="0.23622047244094491" right="0.23622047244094491" top="0.74803149606299213" bottom="0.74803149606299213" header="0.31496062992125984" footer="0.31496062992125984"/>
  <pageSetup paperSize="9" orientation="portrait" blackAndWhite="1"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B2:AF96"/>
  <sheetViews>
    <sheetView showGridLines="0" zoomScaleNormal="100" workbookViewId="0">
      <selection activeCell="AM18" sqref="AM18"/>
    </sheetView>
  </sheetViews>
  <sheetFormatPr defaultColWidth="8.08203125" defaultRowHeight="18"/>
  <cols>
    <col min="1" max="28" width="2.9140625" style="13" customWidth="1"/>
    <col min="29" max="29" width="3.4140625" style="13" customWidth="1"/>
    <col min="30" max="38" width="2.9140625" style="13" customWidth="1"/>
    <col min="39" max="16384" width="8.08203125" style="13"/>
  </cols>
  <sheetData>
    <row r="2" spans="2:32" ht="50.25" customHeight="1">
      <c r="B2" s="561" t="s">
        <v>496</v>
      </c>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1"/>
      <c r="AF2" s="561"/>
    </row>
    <row r="3" spans="2:32" ht="9" customHeight="1">
      <c r="B3" s="101"/>
      <c r="C3" s="102"/>
      <c r="D3" s="102"/>
      <c r="E3" s="102"/>
      <c r="F3" s="102"/>
      <c r="G3" s="102"/>
      <c r="H3" s="102"/>
      <c r="I3" s="102"/>
      <c r="J3" s="102"/>
      <c r="K3" s="102"/>
      <c r="L3" s="102"/>
    </row>
    <row r="4" spans="2:32" ht="24" hidden="1" customHeight="1">
      <c r="B4" s="103"/>
      <c r="D4" s="16"/>
      <c r="E4" s="16"/>
      <c r="F4" s="102"/>
      <c r="G4" s="102"/>
      <c r="H4" s="102"/>
      <c r="I4" s="102"/>
      <c r="J4" s="102"/>
      <c r="K4" s="102"/>
      <c r="L4" s="102"/>
    </row>
    <row r="5" spans="2:32" ht="21" hidden="1" customHeight="1">
      <c r="B5" s="92"/>
      <c r="C5" s="23"/>
      <c r="D5" s="23"/>
      <c r="E5" s="23"/>
      <c r="F5" s="23"/>
      <c r="G5" s="23"/>
      <c r="H5" s="23"/>
      <c r="I5" s="16"/>
      <c r="J5" s="23"/>
      <c r="K5" s="23"/>
      <c r="L5" s="104"/>
      <c r="M5" s="104"/>
      <c r="N5" s="104"/>
      <c r="O5" s="104"/>
      <c r="P5" s="104"/>
      <c r="Q5" s="104"/>
      <c r="R5" s="104"/>
      <c r="S5" s="104"/>
      <c r="T5" s="104"/>
      <c r="U5" s="104"/>
      <c r="V5" s="104"/>
      <c r="W5" s="104"/>
      <c r="X5" s="104"/>
      <c r="Y5" s="104"/>
      <c r="Z5" s="104"/>
      <c r="AA5" s="104"/>
      <c r="AB5" s="104"/>
      <c r="AC5" s="104"/>
      <c r="AD5" s="104"/>
    </row>
    <row r="6" spans="2:32" ht="21" hidden="1" customHeight="1">
      <c r="B6" s="92"/>
      <c r="C6" s="23"/>
      <c r="D6" s="23"/>
      <c r="E6" s="23"/>
      <c r="F6" s="23"/>
      <c r="G6" s="23"/>
      <c r="H6" s="23"/>
      <c r="I6" s="16"/>
      <c r="J6" s="23"/>
      <c r="K6" s="23"/>
      <c r="L6" s="104"/>
      <c r="M6" s="104"/>
      <c r="N6" s="104"/>
      <c r="O6" s="104"/>
      <c r="P6" s="104"/>
      <c r="Q6" s="104"/>
      <c r="R6" s="104"/>
      <c r="S6" s="104"/>
      <c r="T6" s="104"/>
      <c r="U6" s="104"/>
      <c r="V6" s="104"/>
      <c r="W6" s="104"/>
      <c r="X6" s="104"/>
      <c r="Y6" s="104"/>
      <c r="Z6" s="104"/>
      <c r="AA6" s="104"/>
      <c r="AB6" s="104"/>
      <c r="AC6" s="104"/>
      <c r="AD6" s="104"/>
    </row>
    <row r="7" spans="2:32" ht="21" hidden="1" customHeight="1">
      <c r="B7" s="92"/>
      <c r="C7" s="23"/>
      <c r="D7" s="23"/>
      <c r="E7" s="23"/>
      <c r="F7" s="23"/>
      <c r="G7" s="23"/>
      <c r="H7" s="23"/>
      <c r="I7" s="16"/>
      <c r="J7" s="23"/>
      <c r="K7" s="23"/>
      <c r="L7" s="104"/>
      <c r="M7" s="104"/>
      <c r="N7" s="104"/>
      <c r="O7" s="104"/>
      <c r="P7" s="104"/>
      <c r="Q7" s="104"/>
      <c r="R7" s="104"/>
      <c r="S7" s="104"/>
      <c r="T7" s="104"/>
      <c r="U7" s="104"/>
      <c r="V7" s="104"/>
      <c r="W7" s="104"/>
      <c r="X7" s="104"/>
      <c r="Y7" s="104"/>
      <c r="Z7" s="104"/>
      <c r="AA7" s="104"/>
      <c r="AB7" s="104"/>
      <c r="AC7" s="104"/>
      <c r="AD7" s="104"/>
    </row>
    <row r="8" spans="2:32" ht="21" hidden="1" customHeight="1">
      <c r="B8" s="92"/>
      <c r="C8" s="23"/>
      <c r="D8" s="23"/>
      <c r="E8" s="23"/>
      <c r="F8" s="23"/>
      <c r="G8" s="23"/>
      <c r="H8" s="23"/>
      <c r="I8" s="16"/>
      <c r="J8" s="23"/>
      <c r="K8" s="23"/>
      <c r="L8" s="104"/>
      <c r="M8" s="104"/>
      <c r="N8" s="104"/>
      <c r="O8" s="104"/>
      <c r="P8" s="104"/>
      <c r="Q8" s="104"/>
      <c r="R8" s="104"/>
      <c r="S8" s="104"/>
      <c r="T8" s="104"/>
      <c r="U8" s="104"/>
      <c r="V8" s="104"/>
      <c r="W8" s="104"/>
      <c r="X8" s="104"/>
      <c r="Y8" s="104"/>
      <c r="Z8" s="104"/>
      <c r="AA8" s="104"/>
      <c r="AB8" s="104"/>
      <c r="AC8" s="104"/>
      <c r="AD8" s="104"/>
    </row>
    <row r="9" spans="2:32" ht="21" hidden="1" customHeight="1">
      <c r="B9" s="92"/>
      <c r="C9" s="23"/>
      <c r="D9" s="23"/>
      <c r="E9" s="23"/>
      <c r="F9" s="23"/>
      <c r="G9" s="23"/>
      <c r="H9" s="23"/>
      <c r="I9" s="16"/>
      <c r="J9" s="23"/>
      <c r="K9" s="23"/>
      <c r="L9" s="104"/>
      <c r="M9" s="104"/>
      <c r="N9" s="104"/>
      <c r="O9" s="104"/>
      <c r="P9" s="104"/>
      <c r="Q9" s="104"/>
      <c r="R9" s="104"/>
      <c r="S9" s="104"/>
      <c r="T9" s="104"/>
      <c r="U9" s="104"/>
      <c r="V9" s="104"/>
      <c r="W9" s="104"/>
      <c r="X9" s="104"/>
      <c r="Y9" s="104"/>
      <c r="Z9" s="104"/>
      <c r="AA9" s="104"/>
      <c r="AB9" s="104"/>
      <c r="AC9" s="104"/>
      <c r="AD9" s="104"/>
    </row>
    <row r="10" spans="2:32" ht="21" hidden="1" customHeight="1">
      <c r="B10" s="92"/>
      <c r="C10" s="23"/>
      <c r="D10" s="23"/>
      <c r="E10" s="23"/>
      <c r="F10" s="23"/>
      <c r="G10" s="23"/>
      <c r="H10" s="23"/>
      <c r="I10" s="16"/>
      <c r="J10" s="23"/>
      <c r="K10" s="23"/>
      <c r="L10" s="104"/>
      <c r="M10" s="104"/>
      <c r="N10" s="104"/>
      <c r="O10" s="104"/>
      <c r="P10" s="104"/>
      <c r="Q10" s="104"/>
      <c r="R10" s="104"/>
      <c r="S10" s="104"/>
      <c r="T10" s="104"/>
      <c r="U10" s="104"/>
      <c r="V10" s="104"/>
      <c r="W10" s="104"/>
      <c r="X10" s="104"/>
      <c r="Y10" s="104"/>
      <c r="Z10" s="104"/>
      <c r="AA10" s="104"/>
      <c r="AB10" s="104"/>
      <c r="AC10" s="104"/>
      <c r="AD10" s="104"/>
    </row>
    <row r="11" spans="2:32" ht="21" hidden="1" customHeight="1">
      <c r="B11" s="92"/>
      <c r="C11" s="23"/>
      <c r="D11" s="23"/>
      <c r="E11" s="23"/>
      <c r="F11" s="23"/>
      <c r="G11" s="23"/>
      <c r="H11" s="23"/>
      <c r="I11" s="16"/>
      <c r="J11" s="23"/>
      <c r="K11" s="23"/>
      <c r="L11" s="104"/>
      <c r="M11" s="104"/>
      <c r="N11" s="104"/>
      <c r="O11" s="104"/>
      <c r="P11" s="104"/>
      <c r="Q11" s="104"/>
      <c r="R11" s="104"/>
      <c r="S11" s="104"/>
      <c r="T11" s="104"/>
      <c r="U11" s="104"/>
      <c r="V11" s="104"/>
      <c r="W11" s="104"/>
      <c r="X11" s="104"/>
      <c r="Y11" s="104"/>
      <c r="Z11" s="104"/>
      <c r="AA11" s="104"/>
      <c r="AB11" s="104"/>
      <c r="AC11" s="104"/>
      <c r="AD11" s="104"/>
    </row>
    <row r="12" spans="2:32" ht="21" hidden="1" customHeight="1">
      <c r="B12" s="92"/>
      <c r="C12" s="23"/>
      <c r="D12" s="23"/>
      <c r="E12" s="23"/>
      <c r="F12" s="23"/>
      <c r="G12" s="23"/>
      <c r="H12" s="23"/>
      <c r="I12" s="16"/>
      <c r="J12" s="23"/>
      <c r="K12" s="23"/>
      <c r="L12" s="104"/>
      <c r="M12" s="104"/>
      <c r="N12" s="104"/>
      <c r="O12" s="104"/>
      <c r="P12" s="104"/>
      <c r="Q12" s="104"/>
      <c r="R12" s="104"/>
      <c r="S12" s="104"/>
      <c r="T12" s="104"/>
      <c r="U12" s="104"/>
      <c r="V12" s="104"/>
      <c r="W12" s="104"/>
      <c r="X12" s="104"/>
      <c r="Y12" s="104"/>
      <c r="Z12" s="104"/>
      <c r="AA12" s="104"/>
      <c r="AB12" s="104"/>
      <c r="AC12" s="104"/>
      <c r="AD12" s="104"/>
    </row>
    <row r="13" spans="2:32" ht="21" hidden="1" customHeight="1">
      <c r="B13" s="92"/>
      <c r="D13" s="16"/>
      <c r="E13" s="16"/>
      <c r="F13" s="16"/>
      <c r="G13" s="16"/>
      <c r="H13" s="16"/>
      <c r="I13" s="16"/>
      <c r="L13" s="14"/>
      <c r="M13" s="14"/>
      <c r="N13" s="14"/>
      <c r="O13" s="105"/>
      <c r="P13" s="14"/>
      <c r="Q13" s="14"/>
      <c r="R13" s="14"/>
      <c r="S13" s="14"/>
      <c r="T13" s="14"/>
      <c r="U13" s="14"/>
      <c r="V13" s="14"/>
      <c r="W13" s="14"/>
      <c r="X13" s="14"/>
      <c r="Y13" s="14"/>
      <c r="Z13" s="14"/>
      <c r="AA13" s="14"/>
      <c r="AB13" s="14"/>
      <c r="AC13" s="14"/>
      <c r="AD13" s="14"/>
    </row>
    <row r="14" spans="2:32" ht="21" hidden="1" customHeight="1">
      <c r="B14" s="92"/>
      <c r="C14" s="23"/>
      <c r="D14" s="106"/>
      <c r="E14" s="23"/>
      <c r="F14" s="23"/>
      <c r="G14" s="23"/>
      <c r="H14" s="23"/>
      <c r="I14" s="16"/>
      <c r="J14" s="23"/>
      <c r="K14" s="23"/>
      <c r="L14" s="104"/>
      <c r="M14" s="104"/>
      <c r="N14" s="104"/>
      <c r="O14" s="104"/>
      <c r="P14" s="104"/>
      <c r="Q14" s="104"/>
      <c r="R14" s="104"/>
      <c r="S14" s="104"/>
      <c r="T14" s="104"/>
      <c r="U14" s="104"/>
      <c r="V14" s="104"/>
      <c r="W14" s="104"/>
      <c r="X14" s="104"/>
      <c r="Y14" s="104"/>
      <c r="Z14" s="104"/>
      <c r="AA14" s="104"/>
      <c r="AB14" s="104"/>
      <c r="AC14" s="104"/>
      <c r="AD14" s="104"/>
    </row>
    <row r="15" spans="2:32" ht="13.5" hidden="1" customHeight="1">
      <c r="B15" s="92"/>
      <c r="C15" s="16"/>
      <c r="D15" s="16"/>
      <c r="E15" s="16"/>
      <c r="F15" s="16"/>
      <c r="G15" s="16"/>
      <c r="H15" s="16"/>
      <c r="I15" s="16"/>
      <c r="K15" s="14"/>
      <c r="L15" s="14"/>
      <c r="M15" s="14"/>
      <c r="N15" s="105"/>
      <c r="O15" s="14"/>
      <c r="P15" s="14"/>
      <c r="Q15" s="14"/>
      <c r="R15" s="14"/>
      <c r="S15" s="14"/>
      <c r="T15" s="14"/>
      <c r="U15" s="14"/>
      <c r="V15" s="14"/>
      <c r="W15" s="14"/>
      <c r="X15" s="14"/>
      <c r="Y15" s="14"/>
      <c r="Z15" s="14"/>
      <c r="AA15" s="14"/>
      <c r="AB15" s="14"/>
      <c r="AC15" s="14"/>
    </row>
    <row r="16" spans="2:32" ht="13.5" hidden="1" customHeight="1">
      <c r="B16" s="92"/>
      <c r="C16" s="16"/>
      <c r="D16" s="16"/>
      <c r="E16" s="16"/>
      <c r="F16" s="16"/>
      <c r="G16" s="16"/>
      <c r="H16" s="16"/>
      <c r="I16" s="16"/>
      <c r="K16" s="14"/>
      <c r="L16" s="14"/>
      <c r="M16" s="14"/>
      <c r="N16" s="105"/>
      <c r="O16" s="14"/>
      <c r="P16" s="14"/>
      <c r="Q16" s="14"/>
      <c r="R16" s="14"/>
      <c r="S16" s="14"/>
      <c r="T16" s="14"/>
      <c r="U16" s="14"/>
      <c r="V16" s="14"/>
      <c r="W16" s="14"/>
      <c r="X16" s="14"/>
      <c r="Y16" s="14"/>
      <c r="Z16" s="14"/>
      <c r="AA16" s="14"/>
      <c r="AB16" s="14"/>
      <c r="AC16" s="14"/>
    </row>
    <row r="17" spans="2:32" ht="24" customHeight="1" thickBot="1">
      <c r="B17" s="107" t="s">
        <v>460</v>
      </c>
      <c r="C17" s="92"/>
      <c r="D17" s="92"/>
      <c r="E17" s="92"/>
      <c r="F17" s="92"/>
      <c r="G17" s="92"/>
      <c r="H17" s="88" t="s">
        <v>841</v>
      </c>
      <c r="I17" s="92"/>
      <c r="J17" s="92"/>
      <c r="K17" s="92"/>
      <c r="L17" s="92"/>
      <c r="M17" s="14"/>
      <c r="N17" s="14"/>
      <c r="O17" s="283"/>
      <c r="P17" s="283"/>
      <c r="Q17" s="283"/>
      <c r="R17" s="283"/>
      <c r="S17" s="283"/>
      <c r="T17" s="283"/>
      <c r="U17" s="283"/>
      <c r="V17" s="14"/>
      <c r="W17" s="14"/>
      <c r="X17" s="14"/>
      <c r="Y17" s="14"/>
      <c r="Z17" s="14"/>
      <c r="AA17" s="14"/>
      <c r="AB17" s="14"/>
      <c r="AC17" s="14"/>
    </row>
    <row r="18" spans="2:32" ht="24" customHeight="1">
      <c r="B18" s="286"/>
      <c r="C18" s="287"/>
      <c r="D18" s="287"/>
      <c r="E18" s="287"/>
      <c r="F18" s="287"/>
      <c r="G18" s="287"/>
      <c r="H18" s="287"/>
      <c r="I18" s="287"/>
      <c r="J18" s="288"/>
      <c r="K18" s="92"/>
      <c r="L18" s="292"/>
      <c r="M18" s="274"/>
      <c r="N18" s="275"/>
      <c r="O18" s="275"/>
      <c r="P18" s="275"/>
      <c r="Q18" s="275"/>
      <c r="R18" s="275"/>
      <c r="S18" s="275"/>
      <c r="T18" s="275"/>
      <c r="U18" s="276"/>
      <c r="V18" s="14"/>
      <c r="W18" s="14"/>
      <c r="X18" s="274"/>
      <c r="Y18" s="275"/>
      <c r="Z18" s="275"/>
      <c r="AA18" s="275"/>
      <c r="AB18" s="275"/>
      <c r="AC18" s="297"/>
      <c r="AD18" s="297"/>
      <c r="AE18" s="297"/>
      <c r="AF18" s="298"/>
    </row>
    <row r="19" spans="2:32" ht="24" customHeight="1">
      <c r="B19" s="289"/>
      <c r="C19" s="562" t="s">
        <v>675</v>
      </c>
      <c r="D19" s="563"/>
      <c r="E19" s="563"/>
      <c r="F19" s="563"/>
      <c r="G19" s="563"/>
      <c r="H19" s="563"/>
      <c r="I19" s="564"/>
      <c r="J19" s="290"/>
      <c r="K19" s="82"/>
      <c r="L19" s="82"/>
      <c r="M19" s="277"/>
      <c r="N19" s="562" t="s">
        <v>678</v>
      </c>
      <c r="O19" s="563"/>
      <c r="P19" s="563"/>
      <c r="Q19" s="563"/>
      <c r="R19" s="563"/>
      <c r="S19" s="563"/>
      <c r="T19" s="564"/>
      <c r="U19" s="278"/>
      <c r="V19" s="82"/>
      <c r="W19" s="82"/>
      <c r="X19" s="277"/>
      <c r="Y19" s="562" t="s">
        <v>683</v>
      </c>
      <c r="Z19" s="563"/>
      <c r="AA19" s="563"/>
      <c r="AB19" s="563"/>
      <c r="AC19" s="563"/>
      <c r="AD19" s="563"/>
      <c r="AE19" s="564"/>
      <c r="AF19" s="280"/>
    </row>
    <row r="20" spans="2:32" ht="20">
      <c r="B20" s="291"/>
      <c r="C20" s="88"/>
      <c r="D20" s="92"/>
      <c r="E20" s="92"/>
      <c r="F20" s="92"/>
      <c r="G20" s="92"/>
      <c r="H20" s="92"/>
      <c r="I20" s="92"/>
      <c r="J20" s="292"/>
      <c r="K20" s="92"/>
      <c r="L20" s="92"/>
      <c r="M20" s="279"/>
      <c r="N20" s="92"/>
      <c r="O20" s="14"/>
      <c r="P20" s="14"/>
      <c r="Q20" s="14"/>
      <c r="R20" s="14"/>
      <c r="S20" s="14"/>
      <c r="T20" s="14"/>
      <c r="U20" s="278"/>
      <c r="V20" s="14"/>
      <c r="W20" s="14"/>
      <c r="X20" s="285"/>
      <c r="Y20" s="14"/>
      <c r="Z20" s="14"/>
      <c r="AA20" s="14"/>
      <c r="AB20" s="14"/>
      <c r="AC20" s="14"/>
      <c r="AF20" s="280"/>
    </row>
    <row r="21" spans="2:32" ht="20">
      <c r="B21" s="291"/>
      <c r="C21" s="88"/>
      <c r="D21" s="92"/>
      <c r="E21" s="92"/>
      <c r="F21" s="92"/>
      <c r="G21" s="92"/>
      <c r="H21" s="92"/>
      <c r="I21" s="92"/>
      <c r="J21" s="292"/>
      <c r="K21" s="92"/>
      <c r="L21" s="92"/>
      <c r="M21" s="279"/>
      <c r="N21" s="92"/>
      <c r="O21" s="14"/>
      <c r="P21" s="14"/>
      <c r="Q21" s="14"/>
      <c r="R21" s="14"/>
      <c r="S21" s="14"/>
      <c r="T21" s="14"/>
      <c r="U21" s="278"/>
      <c r="V21" s="14"/>
      <c r="W21" s="14"/>
      <c r="X21" s="285"/>
      <c r="Y21" s="14"/>
      <c r="Z21" s="14"/>
      <c r="AA21" s="14"/>
      <c r="AB21" s="14"/>
      <c r="AC21" s="14"/>
      <c r="AF21" s="280"/>
    </row>
    <row r="22" spans="2:32" ht="20.5" thickBot="1">
      <c r="B22" s="291"/>
      <c r="C22" s="88"/>
      <c r="D22" s="92"/>
      <c r="E22" s="92"/>
      <c r="F22" s="92"/>
      <c r="G22" s="92"/>
      <c r="H22" s="92"/>
      <c r="I22" s="92"/>
      <c r="J22" s="292"/>
      <c r="K22" s="92"/>
      <c r="L22" s="92"/>
      <c r="M22" s="279"/>
      <c r="N22" s="92"/>
      <c r="O22" s="14"/>
      <c r="P22" s="14"/>
      <c r="Q22" s="14"/>
      <c r="R22" s="14"/>
      <c r="S22" s="14"/>
      <c r="T22" s="14"/>
      <c r="U22" s="278"/>
      <c r="V22" s="14"/>
      <c r="W22" s="14"/>
      <c r="X22" s="299"/>
      <c r="Y22" s="283"/>
      <c r="Z22" s="283"/>
      <c r="AA22" s="283"/>
      <c r="AB22" s="283"/>
      <c r="AC22" s="283"/>
      <c r="AD22" s="295"/>
      <c r="AE22" s="295"/>
      <c r="AF22" s="296"/>
    </row>
    <row r="23" spans="2:32" ht="14.5" customHeight="1" thickBot="1">
      <c r="B23" s="291"/>
      <c r="C23" s="88"/>
      <c r="D23" s="92"/>
      <c r="E23" s="92"/>
      <c r="F23" s="92"/>
      <c r="G23" s="92"/>
      <c r="H23" s="92"/>
      <c r="I23" s="92"/>
      <c r="J23" s="292"/>
      <c r="K23" s="92"/>
      <c r="L23" s="92"/>
      <c r="M23" s="279"/>
      <c r="N23" s="565" t="s">
        <v>679</v>
      </c>
      <c r="O23" s="565"/>
      <c r="P23" s="565"/>
      <c r="Q23" s="565"/>
      <c r="R23" s="565"/>
      <c r="S23" s="565"/>
      <c r="T23" s="565"/>
      <c r="U23" s="280"/>
      <c r="V23" s="14"/>
      <c r="W23" s="14"/>
      <c r="X23" s="275"/>
      <c r="Y23" s="297"/>
      <c r="Z23" s="275"/>
      <c r="AA23" s="275"/>
      <c r="AB23" s="275"/>
      <c r="AC23" s="275"/>
      <c r="AD23" s="297"/>
      <c r="AE23" s="297"/>
      <c r="AF23" s="297"/>
    </row>
    <row r="24" spans="2:32" ht="14.5" customHeight="1">
      <c r="B24" s="291"/>
      <c r="C24" s="88"/>
      <c r="D24" s="92"/>
      <c r="E24" s="92"/>
      <c r="F24" s="92"/>
      <c r="G24" s="92"/>
      <c r="H24" s="92"/>
      <c r="I24" s="92"/>
      <c r="J24" s="292"/>
      <c r="K24" s="92"/>
      <c r="L24" s="92"/>
      <c r="M24" s="279"/>
      <c r="N24" s="565"/>
      <c r="O24" s="565"/>
      <c r="P24" s="565"/>
      <c r="Q24" s="565"/>
      <c r="R24" s="565"/>
      <c r="S24" s="565"/>
      <c r="T24" s="565"/>
      <c r="U24" s="278"/>
      <c r="V24" s="14"/>
      <c r="W24" s="14"/>
      <c r="X24" s="274"/>
      <c r="Y24" s="297"/>
      <c r="Z24" s="275"/>
      <c r="AA24" s="275"/>
      <c r="AB24" s="275"/>
      <c r="AC24" s="275"/>
      <c r="AD24" s="297"/>
      <c r="AE24" s="297"/>
      <c r="AF24" s="298"/>
    </row>
    <row r="25" spans="2:32" ht="24" customHeight="1">
      <c r="B25" s="291"/>
      <c r="C25" s="88"/>
      <c r="D25" s="92"/>
      <c r="E25" s="92"/>
      <c r="F25" s="92"/>
      <c r="G25" s="92"/>
      <c r="H25" s="92"/>
      <c r="I25" s="92"/>
      <c r="J25" s="292"/>
      <c r="K25" s="92"/>
      <c r="L25" s="92"/>
      <c r="M25" s="279"/>
      <c r="N25" s="565"/>
      <c r="O25" s="565"/>
      <c r="P25" s="565"/>
      <c r="Q25" s="565"/>
      <c r="R25" s="565"/>
      <c r="S25" s="565"/>
      <c r="T25" s="565"/>
      <c r="U25" s="278"/>
      <c r="V25" s="14"/>
      <c r="W25" s="14"/>
      <c r="X25" s="285"/>
      <c r="Y25" s="562" t="s">
        <v>688</v>
      </c>
      <c r="Z25" s="563"/>
      <c r="AA25" s="563"/>
      <c r="AB25" s="563"/>
      <c r="AC25" s="563"/>
      <c r="AD25" s="563"/>
      <c r="AE25" s="564"/>
      <c r="AF25" s="280"/>
    </row>
    <row r="26" spans="2:32" ht="13.5" customHeight="1">
      <c r="B26" s="291"/>
      <c r="C26" s="88"/>
      <c r="J26" s="280"/>
      <c r="M26" s="91"/>
      <c r="N26" s="565"/>
      <c r="O26" s="565"/>
      <c r="P26" s="565"/>
      <c r="Q26" s="565"/>
      <c r="R26" s="565"/>
      <c r="S26" s="565"/>
      <c r="T26" s="565"/>
      <c r="U26" s="280"/>
      <c r="X26" s="285"/>
      <c r="Y26" s="14"/>
      <c r="Z26" s="14"/>
      <c r="AA26" s="14"/>
      <c r="AB26" s="14"/>
      <c r="AC26" s="14"/>
      <c r="AF26" s="280"/>
    </row>
    <row r="27" spans="2:32" ht="15.5" customHeight="1">
      <c r="B27" s="291"/>
      <c r="C27" s="88"/>
      <c r="J27" s="280"/>
      <c r="M27" s="91"/>
      <c r="N27" s="10" t="s">
        <v>680</v>
      </c>
      <c r="T27" s="20"/>
      <c r="U27" s="280"/>
      <c r="X27" s="285"/>
      <c r="Y27" s="14"/>
      <c r="Z27" s="14"/>
      <c r="AA27" s="14"/>
      <c r="AB27" s="14"/>
      <c r="AC27" s="14"/>
      <c r="AF27" s="280"/>
    </row>
    <row r="28" spans="2:32" ht="15.65" customHeight="1">
      <c r="B28" s="291"/>
      <c r="C28" s="88"/>
      <c r="D28" s="92"/>
      <c r="E28" s="92"/>
      <c r="F28" s="92"/>
      <c r="G28" s="92"/>
      <c r="H28" s="92"/>
      <c r="I28" s="92"/>
      <c r="J28" s="280"/>
      <c r="M28" s="279"/>
      <c r="N28" s="10" t="s">
        <v>681</v>
      </c>
      <c r="U28" s="278"/>
      <c r="V28" s="14"/>
      <c r="W28" s="14"/>
      <c r="X28" s="285"/>
      <c r="Y28" s="14"/>
      <c r="Z28" s="14"/>
      <c r="AA28" s="14"/>
      <c r="AB28" s="14"/>
      <c r="AC28" s="14"/>
      <c r="AF28" s="280"/>
    </row>
    <row r="29" spans="2:32" ht="15.65" customHeight="1">
      <c r="B29" s="291"/>
      <c r="C29" s="88"/>
      <c r="D29" s="13" t="s">
        <v>676</v>
      </c>
      <c r="E29" s="92"/>
      <c r="F29" s="92"/>
      <c r="G29" s="92"/>
      <c r="I29" s="92"/>
      <c r="J29" s="280"/>
      <c r="M29" s="279"/>
      <c r="N29" s="10" t="s">
        <v>682</v>
      </c>
      <c r="T29" s="16"/>
      <c r="U29" s="278"/>
      <c r="V29" s="14"/>
      <c r="W29" s="14"/>
      <c r="X29" s="285"/>
      <c r="Y29" s="14"/>
      <c r="Z29" s="14"/>
      <c r="AA29" s="14"/>
      <c r="AB29" s="14"/>
      <c r="AC29" s="14"/>
      <c r="AF29" s="280"/>
    </row>
    <row r="30" spans="2:32" ht="15.65" customHeight="1" thickBot="1">
      <c r="B30" s="293"/>
      <c r="C30" s="294"/>
      <c r="D30" s="295" t="s">
        <v>677</v>
      </c>
      <c r="E30" s="282"/>
      <c r="F30" s="282"/>
      <c r="G30" s="282"/>
      <c r="H30" s="295"/>
      <c r="I30" s="282"/>
      <c r="J30" s="296"/>
      <c r="L30" s="92"/>
      <c r="M30" s="281"/>
      <c r="N30" s="282"/>
      <c r="O30" s="283"/>
      <c r="P30" s="283"/>
      <c r="Q30" s="283"/>
      <c r="R30" s="283"/>
      <c r="S30" s="283"/>
      <c r="T30" s="283"/>
      <c r="U30" s="284"/>
      <c r="V30" s="14"/>
      <c r="W30" s="14"/>
      <c r="X30" s="299"/>
      <c r="Y30" s="283"/>
      <c r="Z30" s="283"/>
      <c r="AA30" s="283"/>
      <c r="AB30" s="283"/>
      <c r="AC30" s="283"/>
      <c r="AD30" s="295"/>
      <c r="AE30" s="295"/>
      <c r="AF30" s="296"/>
    </row>
    <row r="31" spans="2:32" ht="15.65" customHeight="1">
      <c r="B31" s="108"/>
      <c r="C31" s="88"/>
      <c r="E31" s="92"/>
      <c r="F31" s="92"/>
      <c r="G31" s="92"/>
      <c r="H31" s="92"/>
      <c r="I31" s="92"/>
      <c r="K31" s="92"/>
      <c r="L31" s="92"/>
      <c r="M31" s="92"/>
      <c r="N31" s="14"/>
      <c r="O31" s="14"/>
      <c r="P31" s="14"/>
      <c r="Q31" s="14"/>
      <c r="R31" s="14"/>
      <c r="S31" s="14"/>
      <c r="T31" s="14"/>
      <c r="U31" s="14"/>
      <c r="W31" s="14"/>
      <c r="X31" s="14"/>
      <c r="Y31" s="14"/>
      <c r="Z31" s="14"/>
      <c r="AA31" s="14"/>
      <c r="AB31" s="14"/>
      <c r="AC31" s="14"/>
      <c r="AD31" s="14"/>
    </row>
    <row r="32" spans="2:32" ht="24" customHeight="1">
      <c r="B32" s="109" t="s">
        <v>27</v>
      </c>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row>
    <row r="33" spans="2:29" ht="21" customHeight="1">
      <c r="B33" s="14"/>
      <c r="C33" s="10" t="s">
        <v>684</v>
      </c>
      <c r="M33" s="14"/>
      <c r="N33" s="14"/>
      <c r="O33" s="14"/>
      <c r="P33" s="14"/>
      <c r="Q33" s="14"/>
      <c r="R33" s="14"/>
    </row>
    <row r="34" spans="2:29" ht="21" customHeight="1">
      <c r="B34" s="14"/>
      <c r="D34" s="23" t="s">
        <v>685</v>
      </c>
      <c r="E34" s="32"/>
      <c r="F34" s="32"/>
      <c r="G34" s="32"/>
      <c r="H34" s="32"/>
      <c r="I34" s="32"/>
      <c r="J34" s="32"/>
      <c r="K34" s="32"/>
      <c r="L34" s="32"/>
      <c r="S34" s="32"/>
      <c r="T34" s="32"/>
      <c r="U34" s="32"/>
      <c r="V34" s="32"/>
      <c r="W34" s="32"/>
      <c r="X34" s="32"/>
      <c r="Y34" s="32"/>
      <c r="Z34" s="32"/>
      <c r="AA34" s="32"/>
      <c r="AB34" s="110"/>
    </row>
    <row r="35" spans="2:29" ht="5.25" customHeight="1">
      <c r="B35" s="14"/>
      <c r="E35" s="86"/>
      <c r="F35" s="23"/>
      <c r="M35" s="32"/>
      <c r="N35" s="32"/>
      <c r="O35" s="32"/>
      <c r="P35" s="32"/>
      <c r="Q35" s="32"/>
      <c r="R35" s="32"/>
      <c r="AB35" s="14"/>
    </row>
    <row r="36" spans="2:29" ht="21" customHeight="1">
      <c r="B36" s="14"/>
      <c r="E36" s="111"/>
      <c r="F36" s="103" t="s">
        <v>28</v>
      </c>
      <c r="AB36" s="14"/>
    </row>
    <row r="37" spans="2:29" ht="5.25" customHeight="1">
      <c r="B37" s="14"/>
      <c r="E37" s="90"/>
      <c r="F37" s="103"/>
      <c r="AB37" s="14"/>
    </row>
    <row r="38" spans="2:29" ht="21" customHeight="1">
      <c r="B38" s="14"/>
      <c r="E38" s="112"/>
      <c r="F38" s="113" t="s">
        <v>29</v>
      </c>
      <c r="G38" s="23"/>
      <c r="H38" s="23"/>
      <c r="I38" s="23"/>
      <c r="J38" s="23"/>
      <c r="K38" s="23"/>
      <c r="L38" s="23"/>
      <c r="S38" s="23"/>
      <c r="T38" s="23"/>
      <c r="U38" s="23"/>
      <c r="V38" s="23"/>
      <c r="W38" s="23"/>
      <c r="X38" s="23"/>
      <c r="Y38" s="23"/>
      <c r="Z38" s="23"/>
      <c r="AA38" s="23"/>
      <c r="AB38" s="104"/>
    </row>
    <row r="39" spans="2:29" ht="5.25" customHeight="1">
      <c r="B39" s="14"/>
      <c r="E39" s="90"/>
      <c r="F39" s="103"/>
      <c r="M39" s="23"/>
      <c r="N39" s="23"/>
      <c r="O39" s="23"/>
      <c r="P39" s="23"/>
      <c r="Q39" s="23"/>
      <c r="R39" s="23"/>
      <c r="AB39" s="14"/>
    </row>
    <row r="40" spans="2:29" ht="21" customHeight="1">
      <c r="B40" s="14"/>
      <c r="E40" s="74"/>
      <c r="F40" s="103" t="s">
        <v>30</v>
      </c>
      <c r="G40" s="32"/>
      <c r="H40" s="32"/>
      <c r="I40" s="32"/>
      <c r="J40" s="32"/>
      <c r="K40" s="32"/>
      <c r="L40" s="32"/>
      <c r="S40" s="32"/>
      <c r="T40" s="32"/>
      <c r="U40" s="32"/>
      <c r="V40" s="32"/>
      <c r="W40" s="32"/>
      <c r="X40" s="32"/>
      <c r="Y40" s="32"/>
      <c r="Z40" s="32"/>
      <c r="AA40" s="32"/>
      <c r="AB40" s="114"/>
    </row>
    <row r="41" spans="2:29" ht="5.25" customHeight="1">
      <c r="B41" s="14"/>
      <c r="E41" s="90"/>
      <c r="F41" s="103"/>
      <c r="G41" s="32"/>
      <c r="H41" s="32"/>
      <c r="I41" s="32"/>
      <c r="J41" s="32"/>
      <c r="K41" s="32"/>
      <c r="L41" s="32"/>
      <c r="M41" s="32"/>
      <c r="N41" s="32"/>
      <c r="O41" s="32"/>
      <c r="P41" s="32"/>
      <c r="Q41" s="32"/>
      <c r="R41" s="32"/>
      <c r="S41" s="32"/>
      <c r="T41" s="32"/>
      <c r="U41" s="32"/>
      <c r="V41" s="32"/>
      <c r="W41" s="32"/>
      <c r="X41" s="32"/>
      <c r="Y41" s="32"/>
      <c r="Z41" s="32"/>
      <c r="AA41" s="32"/>
      <c r="AB41" s="114"/>
    </row>
    <row r="42" spans="2:29" ht="21" customHeight="1">
      <c r="B42" s="14"/>
      <c r="E42" s="115"/>
      <c r="F42" s="10" t="s">
        <v>461</v>
      </c>
      <c r="M42" s="32"/>
      <c r="N42" s="32"/>
      <c r="O42" s="32"/>
      <c r="P42" s="32"/>
      <c r="Q42" s="32"/>
      <c r="R42" s="32"/>
      <c r="AB42" s="14"/>
    </row>
    <row r="43" spans="2:29" ht="15" customHeight="1">
      <c r="B43" s="14"/>
      <c r="D43" s="116"/>
      <c r="AB43" s="14"/>
    </row>
    <row r="44" spans="2:29" ht="21" customHeight="1">
      <c r="B44" s="14"/>
      <c r="C44" s="109" t="s">
        <v>31</v>
      </c>
      <c r="D44" s="14"/>
      <c r="E44" s="14"/>
      <c r="F44" s="14"/>
      <c r="G44" s="14"/>
      <c r="H44" s="14"/>
      <c r="I44" s="14"/>
      <c r="J44" s="14"/>
      <c r="K44" s="14"/>
      <c r="L44" s="14"/>
      <c r="M44" s="14"/>
      <c r="N44" s="14"/>
      <c r="O44" s="14"/>
      <c r="P44" s="14"/>
      <c r="Q44" s="14"/>
      <c r="R44" s="14"/>
      <c r="S44" s="14"/>
      <c r="T44" s="14"/>
      <c r="U44" s="14"/>
      <c r="V44" s="14"/>
      <c r="W44" s="14"/>
      <c r="X44" s="14"/>
      <c r="Y44" s="14"/>
      <c r="Z44" s="14"/>
      <c r="AA44" s="14"/>
      <c r="AB44" s="14"/>
    </row>
    <row r="45" spans="2:29" ht="18.5" customHeight="1">
      <c r="B45" s="14"/>
      <c r="C45" s="14"/>
      <c r="D45" s="566" t="s">
        <v>494</v>
      </c>
      <c r="E45" s="566"/>
      <c r="F45" s="566"/>
      <c r="G45" s="566"/>
      <c r="H45" s="566"/>
      <c r="I45" s="566"/>
      <c r="J45" s="566"/>
      <c r="K45" s="566"/>
      <c r="L45" s="566"/>
      <c r="M45" s="566"/>
      <c r="N45" s="566"/>
      <c r="O45" s="566"/>
      <c r="P45" s="566"/>
      <c r="Q45" s="566"/>
      <c r="R45" s="566"/>
      <c r="S45" s="566"/>
      <c r="T45" s="566"/>
      <c r="U45" s="566"/>
      <c r="V45" s="566"/>
      <c r="W45" s="566"/>
      <c r="X45" s="566"/>
      <c r="Y45" s="566"/>
      <c r="Z45" s="566"/>
      <c r="AA45" s="566"/>
      <c r="AB45" s="566"/>
      <c r="AC45" s="566"/>
    </row>
    <row r="46" spans="2:29" ht="18.5" customHeight="1">
      <c r="B46" s="14"/>
      <c r="C46" s="14"/>
      <c r="D46" s="566"/>
      <c r="E46" s="566"/>
      <c r="F46" s="566"/>
      <c r="G46" s="566"/>
      <c r="H46" s="566"/>
      <c r="I46" s="566"/>
      <c r="J46" s="566"/>
      <c r="K46" s="566"/>
      <c r="L46" s="566"/>
      <c r="M46" s="566"/>
      <c r="N46" s="566"/>
      <c r="O46" s="566"/>
      <c r="P46" s="566"/>
      <c r="Q46" s="566"/>
      <c r="R46" s="566"/>
      <c r="S46" s="566"/>
      <c r="T46" s="566"/>
      <c r="U46" s="566"/>
      <c r="V46" s="566"/>
      <c r="W46" s="566"/>
      <c r="X46" s="566"/>
      <c r="Y46" s="566"/>
      <c r="Z46" s="566"/>
      <c r="AA46" s="566"/>
      <c r="AB46" s="566"/>
      <c r="AC46" s="566"/>
    </row>
    <row r="47" spans="2:29" ht="5.25" customHeight="1">
      <c r="B47" s="14"/>
      <c r="C47" s="14"/>
      <c r="F47" s="23"/>
      <c r="AB47" s="14"/>
    </row>
    <row r="48" spans="2:29" ht="11.5" customHeight="1">
      <c r="B48" s="14"/>
      <c r="C48" s="14"/>
      <c r="AB48" s="14"/>
    </row>
    <row r="49" spans="2:32" ht="21" customHeight="1">
      <c r="B49" s="14"/>
      <c r="C49" s="103" t="s">
        <v>686</v>
      </c>
      <c r="M49" s="14"/>
      <c r="N49" s="14"/>
      <c r="O49" s="14"/>
      <c r="P49" s="14"/>
      <c r="Q49" s="14"/>
      <c r="R49" s="14"/>
    </row>
    <row r="50" spans="2:32" ht="21" customHeight="1">
      <c r="B50" s="14"/>
      <c r="D50" s="23" t="s">
        <v>687</v>
      </c>
      <c r="E50" s="32"/>
      <c r="F50" s="32"/>
      <c r="G50" s="32"/>
      <c r="H50" s="32"/>
      <c r="I50" s="32"/>
      <c r="J50" s="32"/>
      <c r="K50" s="32"/>
      <c r="L50" s="32"/>
      <c r="S50" s="32"/>
      <c r="T50" s="32"/>
      <c r="U50" s="32"/>
      <c r="V50" s="32"/>
      <c r="W50" s="32"/>
      <c r="X50" s="32"/>
      <c r="Y50" s="32"/>
      <c r="Z50" s="32"/>
      <c r="AA50" s="32"/>
      <c r="AB50" s="110"/>
    </row>
    <row r="51" spans="2:32" ht="5.25" customHeight="1">
      <c r="B51" s="14"/>
      <c r="E51" s="86"/>
      <c r="F51" s="23"/>
      <c r="M51" s="32"/>
      <c r="N51" s="32"/>
      <c r="O51" s="32"/>
      <c r="P51" s="32"/>
      <c r="Q51" s="32"/>
      <c r="R51" s="32"/>
      <c r="AB51" s="14"/>
    </row>
    <row r="52" spans="2:32" ht="21" customHeight="1">
      <c r="B52" s="14"/>
      <c r="E52" s="111"/>
      <c r="F52" s="103" t="s">
        <v>28</v>
      </c>
      <c r="AB52" s="14"/>
    </row>
    <row r="53" spans="2:32" ht="5.25" customHeight="1">
      <c r="B53" s="14"/>
      <c r="E53" s="90"/>
      <c r="F53" s="103"/>
      <c r="AB53" s="14"/>
    </row>
    <row r="54" spans="2:32" ht="21" customHeight="1">
      <c r="B54" s="14"/>
      <c r="E54" s="112"/>
      <c r="F54" s="113" t="s">
        <v>29</v>
      </c>
      <c r="G54" s="23"/>
      <c r="H54" s="23"/>
      <c r="I54" s="23"/>
      <c r="J54" s="23"/>
      <c r="K54" s="23"/>
      <c r="L54" s="23"/>
      <c r="S54" s="23"/>
      <c r="T54" s="23"/>
      <c r="U54" s="23"/>
      <c r="V54" s="23"/>
      <c r="W54" s="23"/>
      <c r="X54" s="23"/>
      <c r="Y54" s="23"/>
      <c r="Z54" s="23"/>
      <c r="AA54" s="23"/>
      <c r="AB54" s="104"/>
    </row>
    <row r="55" spans="2:32" ht="5.25" customHeight="1">
      <c r="B55" s="14"/>
      <c r="E55" s="90"/>
      <c r="F55" s="103"/>
      <c r="M55" s="23"/>
      <c r="N55" s="23"/>
      <c r="O55" s="23"/>
      <c r="P55" s="23"/>
      <c r="Q55" s="23"/>
      <c r="R55" s="23"/>
      <c r="AB55" s="14"/>
    </row>
    <row r="56" spans="2:32" ht="21" customHeight="1">
      <c r="B56" s="14"/>
      <c r="E56" s="74"/>
      <c r="F56" s="103" t="s">
        <v>30</v>
      </c>
      <c r="G56" s="32"/>
      <c r="H56" s="32"/>
      <c r="I56" s="32"/>
      <c r="J56" s="32"/>
      <c r="K56" s="32"/>
      <c r="L56" s="32"/>
      <c r="S56" s="32"/>
      <c r="T56" s="32"/>
      <c r="U56" s="32"/>
      <c r="V56" s="32"/>
      <c r="W56" s="32"/>
      <c r="X56" s="32"/>
      <c r="Y56" s="32"/>
      <c r="Z56" s="32"/>
      <c r="AA56" s="32"/>
      <c r="AB56" s="114"/>
    </row>
    <row r="57" spans="2:32" ht="5.25" customHeight="1">
      <c r="B57" s="14"/>
      <c r="E57" s="90"/>
      <c r="F57" s="103"/>
      <c r="G57" s="32"/>
      <c r="H57" s="32"/>
      <c r="I57" s="32"/>
      <c r="J57" s="32"/>
      <c r="K57" s="32"/>
      <c r="L57" s="32"/>
      <c r="M57" s="32"/>
      <c r="N57" s="32"/>
      <c r="O57" s="32"/>
      <c r="P57" s="32"/>
      <c r="Q57" s="32"/>
      <c r="R57" s="32"/>
      <c r="S57" s="32"/>
      <c r="T57" s="32"/>
      <c r="U57" s="32"/>
      <c r="V57" s="32"/>
      <c r="W57" s="32"/>
      <c r="X57" s="32"/>
      <c r="Y57" s="32"/>
      <c r="Z57" s="32"/>
      <c r="AA57" s="32"/>
      <c r="AB57" s="114"/>
    </row>
    <row r="58" spans="2:32" ht="21" customHeight="1">
      <c r="B58" s="14"/>
      <c r="E58" s="115"/>
      <c r="F58" s="10" t="s">
        <v>461</v>
      </c>
      <c r="M58" s="32"/>
      <c r="N58" s="32"/>
      <c r="O58" s="32"/>
      <c r="P58" s="32"/>
      <c r="Q58" s="32"/>
      <c r="R58" s="32"/>
      <c r="AB58" s="14"/>
    </row>
    <row r="59" spans="2:32" ht="14.25" customHeight="1">
      <c r="B59" s="14"/>
      <c r="C59" s="14"/>
      <c r="AB59" s="14"/>
    </row>
    <row r="60" spans="2:32" ht="54.75" customHeight="1">
      <c r="B60" s="561" t="s">
        <v>484</v>
      </c>
      <c r="C60" s="561"/>
      <c r="D60" s="561"/>
      <c r="E60" s="561"/>
      <c r="F60" s="561"/>
      <c r="G60" s="561"/>
      <c r="H60" s="561"/>
      <c r="I60" s="561"/>
      <c r="J60" s="561"/>
      <c r="K60" s="561"/>
      <c r="L60" s="561"/>
      <c r="M60" s="561"/>
      <c r="N60" s="561"/>
      <c r="O60" s="561"/>
      <c r="P60" s="561"/>
      <c r="Q60" s="561"/>
      <c r="R60" s="561"/>
      <c r="S60" s="561"/>
      <c r="T60" s="561"/>
      <c r="U60" s="561"/>
      <c r="V60" s="561"/>
      <c r="W60" s="561"/>
      <c r="X60" s="561"/>
      <c r="Y60" s="561"/>
      <c r="Z60" s="561"/>
      <c r="AA60" s="561"/>
      <c r="AB60" s="561"/>
      <c r="AC60" s="561"/>
      <c r="AD60" s="561"/>
      <c r="AE60" s="561"/>
      <c r="AF60" s="561"/>
    </row>
    <row r="61" spans="2:32" ht="14.25" customHeight="1"/>
    <row r="62" spans="2:32" ht="23.25" customHeight="1">
      <c r="B62" s="109" t="s">
        <v>32</v>
      </c>
      <c r="C62" s="92"/>
      <c r="D62" s="92"/>
      <c r="E62" s="14"/>
      <c r="F62" s="14"/>
      <c r="G62" s="14"/>
      <c r="H62" s="14"/>
      <c r="I62" s="14"/>
      <c r="J62" s="14"/>
      <c r="K62" s="14"/>
      <c r="L62" s="14"/>
      <c r="S62" s="14"/>
      <c r="T62" s="14"/>
      <c r="U62" s="14"/>
      <c r="V62" s="14"/>
      <c r="W62" s="14"/>
      <c r="X62" s="14"/>
      <c r="Y62" s="14"/>
      <c r="Z62" s="14"/>
      <c r="AA62" s="14"/>
      <c r="AB62" s="14"/>
    </row>
    <row r="63" spans="2:32" ht="21" customHeight="1">
      <c r="B63" s="108"/>
      <c r="C63" s="14"/>
      <c r="D63" s="13" t="s">
        <v>462</v>
      </c>
    </row>
    <row r="64" spans="2:32" ht="14.25" customHeight="1">
      <c r="B64" s="14"/>
      <c r="C64" s="14"/>
      <c r="D64" s="14"/>
      <c r="E64" s="14"/>
      <c r="F64" s="14"/>
      <c r="G64" s="14"/>
      <c r="H64" s="14"/>
      <c r="I64" s="14"/>
      <c r="J64" s="14"/>
      <c r="K64" s="14"/>
      <c r="L64" s="14"/>
      <c r="M64" s="15"/>
      <c r="N64" s="15"/>
      <c r="O64" s="15"/>
      <c r="P64" s="15"/>
      <c r="Q64" s="15"/>
      <c r="R64" s="15"/>
      <c r="S64" s="14"/>
      <c r="T64" s="14"/>
      <c r="U64" s="14"/>
      <c r="V64" s="14"/>
      <c r="W64" s="14"/>
      <c r="X64" s="14"/>
      <c r="Y64" s="14"/>
      <c r="Z64" s="14"/>
      <c r="AA64" s="14"/>
      <c r="AB64" s="14"/>
    </row>
    <row r="65" spans="2:28" ht="14.25" customHeight="1">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row>
    <row r="66" spans="2:28" ht="24" customHeight="1">
      <c r="B66" s="82" t="s">
        <v>33</v>
      </c>
      <c r="C66" s="14"/>
      <c r="D66" s="14"/>
      <c r="E66" s="14"/>
      <c r="F66" s="14"/>
      <c r="G66" s="14"/>
      <c r="H66" s="14"/>
      <c r="I66" s="14"/>
      <c r="J66" s="14"/>
      <c r="K66" s="14"/>
      <c r="L66" s="14"/>
      <c r="M66" s="14"/>
      <c r="N66" s="14"/>
      <c r="O66" s="14"/>
      <c r="P66" s="14"/>
      <c r="Q66" s="14"/>
      <c r="R66" s="14"/>
      <c r="S66" s="14"/>
      <c r="T66" s="14"/>
      <c r="U66" s="14"/>
      <c r="V66" s="14"/>
      <c r="W66" s="14"/>
      <c r="X66" s="14"/>
      <c r="Y66" s="14"/>
      <c r="Z66" s="14"/>
      <c r="AA66" s="14"/>
      <c r="AB66" s="14"/>
    </row>
    <row r="67" spans="2:28" ht="21" customHeight="1">
      <c r="B67" s="14"/>
      <c r="C67" s="14"/>
      <c r="D67" s="13" t="s">
        <v>34</v>
      </c>
      <c r="M67" s="14"/>
      <c r="N67" s="14"/>
      <c r="O67" s="14"/>
      <c r="P67" s="14"/>
      <c r="Q67" s="14"/>
      <c r="R67" s="14"/>
      <c r="AB67" s="14"/>
    </row>
    <row r="68" spans="2:28" ht="21" customHeight="1">
      <c r="B68" s="14"/>
      <c r="C68" s="14"/>
      <c r="D68" s="188" t="s">
        <v>35</v>
      </c>
      <c r="E68" s="188"/>
      <c r="F68" s="188"/>
      <c r="G68" s="188"/>
      <c r="H68" s="188"/>
      <c r="I68" s="188"/>
      <c r="J68" s="188"/>
      <c r="K68" s="188"/>
      <c r="L68" s="188"/>
      <c r="S68" s="188"/>
      <c r="T68" s="188"/>
      <c r="U68" s="188"/>
      <c r="V68" s="188"/>
      <c r="W68" s="188"/>
      <c r="X68" s="188"/>
      <c r="Y68" s="188"/>
      <c r="Z68" s="188"/>
      <c r="AA68" s="188"/>
      <c r="AB68" s="14"/>
    </row>
    <row r="69" spans="2:28" ht="21" customHeight="1">
      <c r="B69" s="14"/>
      <c r="C69" s="14"/>
      <c r="D69" s="117"/>
      <c r="E69" s="117"/>
      <c r="F69" s="117"/>
      <c r="G69" s="117"/>
      <c r="H69" s="117"/>
      <c r="I69" s="117"/>
      <c r="J69" s="117"/>
      <c r="K69" s="117"/>
      <c r="L69" s="117"/>
      <c r="M69" s="188"/>
      <c r="N69" s="188"/>
      <c r="O69" s="188"/>
      <c r="P69" s="188"/>
      <c r="Q69" s="188"/>
      <c r="R69" s="188"/>
      <c r="S69" s="117"/>
      <c r="T69" s="117"/>
      <c r="U69" s="117"/>
      <c r="V69" s="117"/>
      <c r="W69" s="117"/>
      <c r="X69" s="117"/>
      <c r="Y69" s="117"/>
      <c r="Z69" s="117"/>
      <c r="AA69" s="117"/>
      <c r="AB69" s="14"/>
    </row>
    <row r="70" spans="2:28" ht="21" customHeight="1">
      <c r="B70" s="14"/>
      <c r="C70" s="14" t="s">
        <v>36</v>
      </c>
      <c r="D70" s="117"/>
      <c r="E70" s="117"/>
      <c r="F70" s="117"/>
      <c r="G70" s="117"/>
      <c r="H70" s="117"/>
      <c r="I70" s="117"/>
      <c r="J70" s="117"/>
      <c r="K70" s="117"/>
      <c r="L70" s="117"/>
      <c r="M70" s="117"/>
      <c r="N70" s="117"/>
      <c r="O70" s="117"/>
      <c r="P70" s="117"/>
      <c r="Q70" s="117"/>
      <c r="R70" s="117"/>
      <c r="S70" s="117"/>
      <c r="T70" s="117"/>
      <c r="U70" s="117"/>
      <c r="V70" s="117"/>
      <c r="W70" s="117"/>
      <c r="X70" s="117"/>
      <c r="Y70" s="117"/>
      <c r="Z70" s="117"/>
      <c r="AA70" s="117"/>
      <c r="AB70" s="14"/>
    </row>
    <row r="71" spans="2:28" ht="24" customHeight="1">
      <c r="B71" s="14"/>
      <c r="C71" s="14"/>
      <c r="D71" s="13" t="s">
        <v>37</v>
      </c>
      <c r="M71" s="117"/>
      <c r="N71" s="117"/>
      <c r="O71" s="117"/>
      <c r="P71" s="117"/>
      <c r="Q71" s="117"/>
      <c r="R71" s="117"/>
      <c r="AB71" s="14"/>
    </row>
    <row r="72" spans="2:28" ht="24" customHeight="1">
      <c r="B72" s="14"/>
      <c r="C72" s="14"/>
      <c r="D72" s="13" t="s">
        <v>38</v>
      </c>
    </row>
    <row r="73" spans="2:28" ht="14.25" customHeight="1">
      <c r="B73" s="14"/>
      <c r="C73" s="14"/>
      <c r="M73" s="15"/>
      <c r="N73" s="15"/>
      <c r="O73" s="15"/>
      <c r="P73" s="15"/>
      <c r="Q73" s="15"/>
      <c r="R73" s="15"/>
      <c r="AB73" s="14"/>
    </row>
    <row r="74" spans="2:28" ht="21" customHeight="1">
      <c r="B74" s="14"/>
      <c r="C74" s="14"/>
      <c r="D74" s="13" t="s">
        <v>39</v>
      </c>
      <c r="AB74" s="14"/>
    </row>
    <row r="75" spans="2:28" ht="14.25" customHeight="1">
      <c r="B75" s="14"/>
      <c r="C75" s="14"/>
      <c r="D75" s="14"/>
      <c r="E75" s="14"/>
      <c r="F75" s="14"/>
      <c r="G75" s="14"/>
      <c r="H75" s="14"/>
      <c r="I75" s="14"/>
      <c r="J75" s="14"/>
      <c r="K75" s="14"/>
      <c r="L75" s="14"/>
      <c r="S75" s="14"/>
      <c r="T75" s="14"/>
      <c r="U75" s="14"/>
      <c r="V75" s="14"/>
      <c r="W75" s="14"/>
      <c r="X75" s="14"/>
      <c r="Y75" s="14"/>
      <c r="Z75" s="14"/>
      <c r="AA75" s="14"/>
      <c r="AB75" s="14"/>
    </row>
    <row r="76" spans="2:28" ht="20">
      <c r="B76" s="14"/>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4"/>
    </row>
    <row r="77" spans="2:28" ht="20">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row>
    <row r="78" spans="2:28" ht="20">
      <c r="B78" s="14"/>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14"/>
    </row>
    <row r="79" spans="2:28" ht="20">
      <c r="B79" s="14"/>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row>
    <row r="80" spans="2:28" ht="20">
      <c r="B80" s="14"/>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row>
    <row r="81" spans="2:28" ht="20">
      <c r="B81" s="14"/>
      <c r="C81" s="14"/>
      <c r="D81" s="14"/>
      <c r="E81" s="14"/>
      <c r="F81" s="14"/>
      <c r="G81" s="14"/>
      <c r="H81" s="14"/>
      <c r="I81" s="14"/>
      <c r="J81" s="14"/>
      <c r="K81" s="14"/>
      <c r="L81" s="14"/>
      <c r="M81" s="14"/>
      <c r="N81" s="14"/>
      <c r="O81" s="14"/>
      <c r="P81" s="14"/>
      <c r="Q81" s="14"/>
      <c r="R81" s="14"/>
      <c r="S81" s="14"/>
      <c r="T81" s="14"/>
      <c r="U81" s="14"/>
      <c r="V81" s="14"/>
      <c r="W81" s="14"/>
      <c r="X81" s="14"/>
      <c r="Y81" s="14"/>
      <c r="Z81" s="14"/>
      <c r="AA81" s="14"/>
      <c r="AB81" s="14"/>
    </row>
    <row r="82" spans="2:28" ht="20">
      <c r="B82" s="14"/>
      <c r="C82" s="14"/>
      <c r="D82" s="14"/>
      <c r="E82" s="14"/>
      <c r="F82" s="14"/>
      <c r="G82" s="14"/>
      <c r="H82" s="14"/>
      <c r="I82" s="14"/>
      <c r="J82" s="14"/>
      <c r="K82" s="14"/>
      <c r="L82" s="14"/>
      <c r="M82" s="14"/>
      <c r="N82" s="14"/>
      <c r="O82" s="14"/>
      <c r="P82" s="14"/>
      <c r="Q82" s="14"/>
      <c r="R82" s="14"/>
      <c r="S82" s="14"/>
      <c r="T82" s="14"/>
      <c r="U82" s="14"/>
      <c r="V82" s="14"/>
      <c r="W82" s="14"/>
      <c r="X82" s="14"/>
      <c r="Y82" s="14"/>
      <c r="Z82" s="14"/>
      <c r="AA82" s="14"/>
      <c r="AB82" s="14"/>
    </row>
    <row r="83" spans="2:28" ht="20">
      <c r="B83" s="14"/>
      <c r="C83" s="14"/>
      <c r="D83" s="14"/>
      <c r="E83" s="14"/>
      <c r="F83" s="14"/>
      <c r="G83" s="14"/>
      <c r="H83" s="14"/>
      <c r="I83" s="14"/>
      <c r="J83" s="14"/>
      <c r="K83" s="14"/>
      <c r="L83" s="14"/>
      <c r="M83" s="14"/>
      <c r="N83" s="14"/>
      <c r="O83" s="14"/>
      <c r="P83" s="14"/>
      <c r="Q83" s="14"/>
      <c r="R83" s="14"/>
      <c r="S83" s="14"/>
      <c r="T83" s="14"/>
      <c r="U83" s="14"/>
      <c r="V83" s="14"/>
      <c r="W83" s="14"/>
      <c r="X83" s="14"/>
      <c r="Y83" s="14"/>
      <c r="Z83" s="14"/>
      <c r="AA83" s="14"/>
      <c r="AB83" s="14"/>
    </row>
    <row r="84" spans="2:28" ht="20">
      <c r="B84" s="14"/>
      <c r="C84" s="14"/>
      <c r="D84" s="14"/>
      <c r="E84" s="14"/>
      <c r="F84" s="14"/>
      <c r="G84" s="14"/>
      <c r="H84" s="14"/>
      <c r="I84" s="14"/>
      <c r="J84" s="14"/>
      <c r="K84" s="14"/>
      <c r="L84" s="14"/>
      <c r="M84" s="14"/>
      <c r="N84" s="14"/>
      <c r="O84" s="14"/>
      <c r="P84" s="14"/>
      <c r="Q84" s="14"/>
      <c r="R84" s="14"/>
      <c r="S84" s="14"/>
      <c r="T84" s="14"/>
      <c r="U84" s="14"/>
      <c r="V84" s="14"/>
      <c r="W84" s="14"/>
      <c r="X84" s="14"/>
      <c r="Y84" s="14"/>
      <c r="Z84" s="14"/>
      <c r="AA84" s="14"/>
      <c r="AB84" s="14"/>
    </row>
    <row r="85" spans="2:28" ht="20">
      <c r="B85" s="14"/>
      <c r="C85" s="14"/>
      <c r="D85" s="14"/>
      <c r="E85" s="14"/>
      <c r="F85" s="14"/>
      <c r="G85" s="14"/>
      <c r="H85" s="14"/>
      <c r="I85" s="14"/>
      <c r="J85" s="14"/>
      <c r="K85" s="14"/>
      <c r="L85" s="14"/>
      <c r="M85" s="14"/>
      <c r="N85" s="14"/>
      <c r="O85" s="14"/>
      <c r="P85" s="14"/>
      <c r="Q85" s="14"/>
      <c r="R85" s="14"/>
      <c r="S85" s="14"/>
      <c r="T85" s="14"/>
      <c r="U85" s="14"/>
      <c r="V85" s="14"/>
      <c r="W85" s="14"/>
      <c r="X85" s="14"/>
      <c r="Y85" s="14"/>
      <c r="Z85" s="14"/>
      <c r="AA85" s="14"/>
      <c r="AB85" s="14"/>
    </row>
    <row r="86" spans="2:28" ht="20">
      <c r="B86" s="14"/>
      <c r="C86" s="14"/>
      <c r="D86" s="14"/>
      <c r="E86" s="14"/>
      <c r="F86" s="14"/>
      <c r="G86" s="14"/>
      <c r="H86" s="14"/>
      <c r="I86" s="14"/>
      <c r="J86" s="14"/>
      <c r="K86" s="14"/>
      <c r="L86" s="14"/>
      <c r="M86" s="14"/>
      <c r="N86" s="14"/>
      <c r="O86" s="14"/>
      <c r="P86" s="14"/>
      <c r="Q86" s="14"/>
      <c r="R86" s="14"/>
      <c r="S86" s="14"/>
      <c r="T86" s="14"/>
      <c r="U86" s="14"/>
      <c r="V86" s="14"/>
      <c r="W86" s="14"/>
      <c r="X86" s="14"/>
      <c r="Y86" s="14"/>
      <c r="Z86" s="14"/>
      <c r="AA86" s="14"/>
      <c r="AB86" s="14"/>
    </row>
    <row r="87" spans="2:28" ht="20">
      <c r="B87" s="14"/>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14"/>
    </row>
    <row r="88" spans="2:28" ht="20">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4"/>
    </row>
    <row r="89" spans="2:28" ht="20">
      <c r="B89" s="14"/>
      <c r="C89" s="14"/>
      <c r="D89" s="14"/>
      <c r="E89" s="14"/>
      <c r="F89" s="14"/>
      <c r="G89" s="14"/>
      <c r="H89" s="14"/>
      <c r="I89" s="14"/>
      <c r="J89" s="14"/>
      <c r="K89" s="14"/>
      <c r="L89" s="14"/>
      <c r="M89" s="14"/>
      <c r="N89" s="14"/>
      <c r="O89" s="14"/>
      <c r="P89" s="14"/>
      <c r="Q89" s="14"/>
      <c r="R89" s="14"/>
      <c r="S89" s="14"/>
      <c r="T89" s="14"/>
      <c r="U89" s="14"/>
      <c r="V89" s="14"/>
      <c r="W89" s="14"/>
      <c r="X89" s="14"/>
      <c r="Y89" s="14"/>
      <c r="Z89" s="14"/>
      <c r="AA89" s="14"/>
      <c r="AB89" s="14"/>
    </row>
    <row r="90" spans="2:28" ht="20">
      <c r="B90" s="14"/>
      <c r="C90" s="14"/>
      <c r="D90" s="14"/>
      <c r="E90" s="14"/>
      <c r="F90" s="14"/>
      <c r="G90" s="14"/>
      <c r="H90" s="14"/>
      <c r="I90" s="14"/>
      <c r="J90" s="14"/>
      <c r="K90" s="14"/>
      <c r="L90" s="14"/>
      <c r="M90" s="14"/>
      <c r="N90" s="14"/>
      <c r="O90" s="14"/>
      <c r="P90" s="14"/>
      <c r="Q90" s="14"/>
      <c r="R90" s="14"/>
      <c r="S90" s="14"/>
      <c r="T90" s="14"/>
      <c r="U90" s="14"/>
      <c r="V90" s="14"/>
      <c r="W90" s="14"/>
      <c r="X90" s="14"/>
      <c r="Y90" s="14"/>
      <c r="Z90" s="14"/>
      <c r="AA90" s="14"/>
      <c r="AB90" s="14"/>
    </row>
    <row r="91" spans="2:28" ht="21.75" customHeight="1">
      <c r="B91" s="14"/>
      <c r="C91" s="14"/>
      <c r="D91" s="14"/>
      <c r="F91" s="14"/>
      <c r="G91" s="14"/>
      <c r="H91" s="14"/>
      <c r="I91" s="14"/>
      <c r="J91" s="14"/>
      <c r="K91" s="14"/>
      <c r="L91" s="14"/>
      <c r="M91" s="14"/>
      <c r="N91" s="14"/>
      <c r="O91" s="14"/>
      <c r="P91" s="14"/>
      <c r="Q91" s="14"/>
      <c r="R91" s="14"/>
      <c r="S91" s="14"/>
      <c r="T91" s="14"/>
      <c r="U91" s="14"/>
      <c r="V91" s="14"/>
      <c r="W91" s="14"/>
      <c r="X91" s="14"/>
      <c r="Y91" s="14"/>
      <c r="Z91" s="14"/>
      <c r="AA91" s="14"/>
      <c r="AB91" s="14"/>
    </row>
    <row r="92" spans="2:28" ht="21.75" customHeight="1">
      <c r="B92" s="14"/>
      <c r="C92" s="14"/>
      <c r="D92" s="14"/>
      <c r="F92" s="14"/>
      <c r="G92" s="14"/>
      <c r="H92" s="14"/>
      <c r="I92" s="14"/>
      <c r="J92" s="14"/>
      <c r="K92" s="14"/>
      <c r="L92" s="14"/>
      <c r="M92" s="14"/>
      <c r="N92" s="14"/>
      <c r="O92" s="14"/>
      <c r="P92" s="14"/>
      <c r="Q92" s="14"/>
      <c r="R92" s="14"/>
      <c r="S92" s="14"/>
      <c r="T92" s="14"/>
      <c r="U92" s="14"/>
      <c r="V92" s="14"/>
      <c r="W92" s="14"/>
      <c r="X92" s="14"/>
      <c r="Y92" s="14"/>
      <c r="Z92" s="14"/>
      <c r="AA92" s="14"/>
      <c r="AB92" s="14"/>
    </row>
    <row r="93" spans="2:28" ht="20">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row>
    <row r="94" spans="2:28" ht="20">
      <c r="B94" s="14"/>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row>
    <row r="95" spans="2:28" ht="18" customHeight="1">
      <c r="B95" s="14"/>
      <c r="C95" s="14"/>
      <c r="D95" s="14"/>
      <c r="E95" s="14"/>
      <c r="F95" s="14"/>
      <c r="G95" s="14"/>
      <c r="H95" s="14"/>
      <c r="I95" s="14"/>
      <c r="J95" s="14"/>
      <c r="K95" s="14"/>
      <c r="L95" s="14"/>
      <c r="M95" s="14"/>
      <c r="N95" s="14"/>
      <c r="O95" s="14"/>
      <c r="P95" s="14"/>
      <c r="Q95" s="14"/>
      <c r="R95" s="14"/>
      <c r="S95" s="14"/>
      <c r="T95" s="14"/>
      <c r="U95" s="14"/>
      <c r="V95" s="14"/>
      <c r="W95" s="14"/>
      <c r="X95" s="14"/>
      <c r="Y95" s="14"/>
      <c r="Z95" s="14"/>
      <c r="AA95" s="14"/>
      <c r="AB95" s="14"/>
    </row>
    <row r="96" spans="2:28" ht="20">
      <c r="M96" s="14"/>
      <c r="N96" s="14"/>
      <c r="O96" s="14"/>
      <c r="P96" s="14"/>
      <c r="Q96" s="14"/>
      <c r="R96" s="14"/>
    </row>
  </sheetData>
  <sheetProtection algorithmName="SHA-512" hashValue="s6htf2R1+vSdQZsXRLJK2sERQ5Biih8kiItmtDi608uhQSSCBRIYRYWL8SI/iOKbICz0K78p0wyuW2cFbz+UHA==" saltValue="DQImbZoXuXwEkgOD/HHSPg==" spinCount="100000" sheet="1" objects="1" scenarios="1"/>
  <mergeCells count="8">
    <mergeCell ref="B2:AF2"/>
    <mergeCell ref="Y25:AE25"/>
    <mergeCell ref="B60:AF60"/>
    <mergeCell ref="N23:T26"/>
    <mergeCell ref="D45:AC46"/>
    <mergeCell ref="Y19:AE19"/>
    <mergeCell ref="C19:I19"/>
    <mergeCell ref="N19:T19"/>
  </mergeCells>
  <phoneticPr fontId="1"/>
  <printOptions horizontalCentered="1"/>
  <pageMargins left="0.23622047244094491" right="0.23622047244094491" top="0.74803149606299213" bottom="0.74803149606299213" header="0.31496062992125984" footer="0.31496062992125984"/>
  <pageSetup paperSize="9" scale="81" orientation="portrait" blackAndWhite="1" r:id="rId1"/>
  <rowBreaks count="1" manualBreakCount="1">
    <brk id="5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5A018-1F37-4F10-BC0D-1F86756064B6}">
  <sheetPr codeName="Sheet8"/>
  <dimension ref="B1:C101"/>
  <sheetViews>
    <sheetView view="pageBreakPreview" topLeftCell="A54" zoomScale="98" zoomScaleNormal="100" zoomScaleSheetLayoutView="98" workbookViewId="0">
      <selection activeCell="B90" sqref="B90:B98"/>
    </sheetView>
  </sheetViews>
  <sheetFormatPr defaultRowHeight="18"/>
  <cols>
    <col min="1" max="1" width="2.6640625" style="13" customWidth="1"/>
    <col min="2" max="2" width="35.83203125" style="13" customWidth="1"/>
    <col min="3" max="3" width="51" style="13" customWidth="1"/>
    <col min="4" max="16384" width="8.6640625" style="13"/>
  </cols>
  <sheetData>
    <row r="1" spans="2:3" ht="20">
      <c r="B1" s="486" t="s">
        <v>95</v>
      </c>
      <c r="C1" s="486"/>
    </row>
    <row r="2" spans="2:3">
      <c r="B2" s="487" t="s">
        <v>96</v>
      </c>
      <c r="C2" s="488" t="s">
        <v>97</v>
      </c>
    </row>
    <row r="3" spans="2:3">
      <c r="B3" s="567" t="s">
        <v>98</v>
      </c>
      <c r="C3" s="489" t="s">
        <v>99</v>
      </c>
    </row>
    <row r="4" spans="2:3">
      <c r="B4" s="568"/>
      <c r="C4" s="489" t="s">
        <v>100</v>
      </c>
    </row>
    <row r="5" spans="2:3">
      <c r="B5" s="567" t="s">
        <v>101</v>
      </c>
      <c r="C5" s="489" t="s">
        <v>102</v>
      </c>
    </row>
    <row r="6" spans="2:3">
      <c r="B6" s="568"/>
      <c r="C6" s="489" t="s">
        <v>103</v>
      </c>
    </row>
    <row r="7" spans="2:3">
      <c r="B7" s="490" t="s">
        <v>104</v>
      </c>
      <c r="C7" s="489" t="s">
        <v>105</v>
      </c>
    </row>
    <row r="8" spans="2:3">
      <c r="B8" s="567" t="s">
        <v>106</v>
      </c>
      <c r="C8" s="489" t="s">
        <v>107</v>
      </c>
    </row>
    <row r="9" spans="2:3">
      <c r="B9" s="569"/>
      <c r="C9" s="489" t="s">
        <v>108</v>
      </c>
    </row>
    <row r="10" spans="2:3">
      <c r="B10" s="568"/>
      <c r="C10" s="489" t="s">
        <v>109</v>
      </c>
    </row>
    <row r="11" spans="2:3">
      <c r="B11" s="567" t="s">
        <v>110</v>
      </c>
      <c r="C11" s="489" t="s">
        <v>111</v>
      </c>
    </row>
    <row r="12" spans="2:3">
      <c r="B12" s="569"/>
      <c r="C12" s="489" t="s">
        <v>112</v>
      </c>
    </row>
    <row r="13" spans="2:3">
      <c r="B13" s="569"/>
      <c r="C13" s="489" t="s">
        <v>113</v>
      </c>
    </row>
    <row r="14" spans="2:3">
      <c r="B14" s="569"/>
      <c r="C14" s="489" t="s">
        <v>114</v>
      </c>
    </row>
    <row r="15" spans="2:3">
      <c r="B15" s="569"/>
      <c r="C15" s="489" t="s">
        <v>115</v>
      </c>
    </row>
    <row r="16" spans="2:3">
      <c r="B16" s="569"/>
      <c r="C16" s="489" t="s">
        <v>116</v>
      </c>
    </row>
    <row r="17" spans="2:3">
      <c r="B17" s="569"/>
      <c r="C17" s="489" t="s">
        <v>117</v>
      </c>
    </row>
    <row r="18" spans="2:3">
      <c r="B18" s="569"/>
      <c r="C18" s="489" t="s">
        <v>118</v>
      </c>
    </row>
    <row r="19" spans="2:3">
      <c r="B19" s="569"/>
      <c r="C19" s="489" t="s">
        <v>119</v>
      </c>
    </row>
    <row r="20" spans="2:3">
      <c r="B20" s="569"/>
      <c r="C20" s="489" t="s">
        <v>120</v>
      </c>
    </row>
    <row r="21" spans="2:3">
      <c r="B21" s="569"/>
      <c r="C21" s="489" t="s">
        <v>121</v>
      </c>
    </row>
    <row r="22" spans="2:3">
      <c r="B22" s="569"/>
      <c r="C22" s="489" t="s">
        <v>122</v>
      </c>
    </row>
    <row r="23" spans="2:3">
      <c r="B23" s="569"/>
      <c r="C23" s="489" t="s">
        <v>123</v>
      </c>
    </row>
    <row r="24" spans="2:3">
      <c r="B24" s="569"/>
      <c r="C24" s="489" t="s">
        <v>124</v>
      </c>
    </row>
    <row r="25" spans="2:3">
      <c r="B25" s="569"/>
      <c r="C25" s="489" t="s">
        <v>125</v>
      </c>
    </row>
    <row r="26" spans="2:3">
      <c r="B26" s="569"/>
      <c r="C26" s="489" t="s">
        <v>126</v>
      </c>
    </row>
    <row r="27" spans="2:3">
      <c r="B27" s="569"/>
      <c r="C27" s="489" t="s">
        <v>127</v>
      </c>
    </row>
    <row r="28" spans="2:3">
      <c r="B28" s="569"/>
      <c r="C28" s="489" t="s">
        <v>128</v>
      </c>
    </row>
    <row r="29" spans="2:3">
      <c r="B29" s="569"/>
      <c r="C29" s="489" t="s">
        <v>129</v>
      </c>
    </row>
    <row r="30" spans="2:3">
      <c r="B30" s="569"/>
      <c r="C30" s="489" t="s">
        <v>130</v>
      </c>
    </row>
    <row r="31" spans="2:3">
      <c r="B31" s="569"/>
      <c r="C31" s="489" t="s">
        <v>131</v>
      </c>
    </row>
    <row r="32" spans="2:3">
      <c r="B32" s="569"/>
      <c r="C32" s="489" t="s">
        <v>132</v>
      </c>
    </row>
    <row r="33" spans="2:3">
      <c r="B33" s="569"/>
      <c r="C33" s="489" t="s">
        <v>133</v>
      </c>
    </row>
    <row r="34" spans="2:3">
      <c r="B34" s="568"/>
      <c r="C34" s="489" t="s">
        <v>134</v>
      </c>
    </row>
    <row r="35" spans="2:3">
      <c r="B35" s="567" t="s">
        <v>135</v>
      </c>
      <c r="C35" s="489" t="s">
        <v>136</v>
      </c>
    </row>
    <row r="36" spans="2:3">
      <c r="B36" s="569"/>
      <c r="C36" s="489" t="s">
        <v>137</v>
      </c>
    </row>
    <row r="37" spans="2:3">
      <c r="B37" s="569"/>
      <c r="C37" s="489" t="s">
        <v>138</v>
      </c>
    </row>
    <row r="38" spans="2:3">
      <c r="B38" s="568"/>
      <c r="C38" s="489" t="s">
        <v>139</v>
      </c>
    </row>
    <row r="39" spans="2:3">
      <c r="B39" s="567" t="s">
        <v>140</v>
      </c>
      <c r="C39" s="489" t="s">
        <v>141</v>
      </c>
    </row>
    <row r="40" spans="2:3">
      <c r="B40" s="569"/>
      <c r="C40" s="489" t="s">
        <v>142</v>
      </c>
    </row>
    <row r="41" spans="2:3">
      <c r="B41" s="569"/>
      <c r="C41" s="489" t="s">
        <v>143</v>
      </c>
    </row>
    <row r="42" spans="2:3">
      <c r="B42" s="569"/>
      <c r="C42" s="489" t="s">
        <v>144</v>
      </c>
    </row>
    <row r="43" spans="2:3">
      <c r="B43" s="568"/>
      <c r="C43" s="489" t="s">
        <v>145</v>
      </c>
    </row>
    <row r="44" spans="2:3">
      <c r="B44" s="567" t="s">
        <v>146</v>
      </c>
      <c r="C44" s="489" t="s">
        <v>147</v>
      </c>
    </row>
    <row r="45" spans="2:3">
      <c r="B45" s="569"/>
      <c r="C45" s="489" t="s">
        <v>148</v>
      </c>
    </row>
    <row r="46" spans="2:3">
      <c r="B46" s="569"/>
      <c r="C46" s="489" t="s">
        <v>149</v>
      </c>
    </row>
    <row r="47" spans="2:3">
      <c r="B47" s="569"/>
      <c r="C47" s="489" t="s">
        <v>150</v>
      </c>
    </row>
    <row r="48" spans="2:3">
      <c r="B48" s="569"/>
      <c r="C48" s="489" t="s">
        <v>151</v>
      </c>
    </row>
    <row r="49" spans="2:3">
      <c r="B49" s="569"/>
      <c r="C49" s="489" t="s">
        <v>152</v>
      </c>
    </row>
    <row r="50" spans="2:3">
      <c r="B50" s="569"/>
      <c r="C50" s="489" t="s">
        <v>153</v>
      </c>
    </row>
    <row r="51" spans="2:3">
      <c r="B51" s="568"/>
      <c r="C51" s="489" t="s">
        <v>154</v>
      </c>
    </row>
    <row r="52" spans="2:3">
      <c r="B52" s="567" t="s">
        <v>155</v>
      </c>
      <c r="C52" s="489" t="s">
        <v>156</v>
      </c>
    </row>
    <row r="53" spans="2:3">
      <c r="B53" s="569"/>
      <c r="C53" s="489" t="s">
        <v>157</v>
      </c>
    </row>
    <row r="54" spans="2:3">
      <c r="B54" s="569"/>
      <c r="C54" s="489" t="s">
        <v>158</v>
      </c>
    </row>
    <row r="55" spans="2:3">
      <c r="B55" s="569"/>
      <c r="C55" s="489" t="s">
        <v>159</v>
      </c>
    </row>
    <row r="56" spans="2:3">
      <c r="B56" s="569"/>
      <c r="C56" s="489" t="s">
        <v>160</v>
      </c>
    </row>
    <row r="57" spans="2:3">
      <c r="B57" s="569"/>
      <c r="C57" s="489" t="s">
        <v>161</v>
      </c>
    </row>
    <row r="58" spans="2:3">
      <c r="B58" s="569"/>
      <c r="C58" s="489" t="s">
        <v>162</v>
      </c>
    </row>
    <row r="59" spans="2:3">
      <c r="B59" s="569"/>
      <c r="C59" s="489" t="s">
        <v>163</v>
      </c>
    </row>
    <row r="60" spans="2:3">
      <c r="B60" s="569"/>
      <c r="C60" s="489" t="s">
        <v>164</v>
      </c>
    </row>
    <row r="61" spans="2:3">
      <c r="B61" s="569"/>
      <c r="C61" s="489" t="s">
        <v>165</v>
      </c>
    </row>
    <row r="62" spans="2:3">
      <c r="B62" s="569"/>
      <c r="C62" s="489" t="s">
        <v>166</v>
      </c>
    </row>
    <row r="63" spans="2:3">
      <c r="B63" s="568"/>
      <c r="C63" s="489" t="s">
        <v>167</v>
      </c>
    </row>
    <row r="64" spans="2:3">
      <c r="B64" s="567" t="s">
        <v>168</v>
      </c>
      <c r="C64" s="489" t="s">
        <v>169</v>
      </c>
    </row>
    <row r="65" spans="2:3">
      <c r="B65" s="569"/>
      <c r="C65" s="489" t="s">
        <v>170</v>
      </c>
    </row>
    <row r="66" spans="2:3">
      <c r="B66" s="569"/>
      <c r="C66" s="489" t="s">
        <v>171</v>
      </c>
    </row>
    <row r="67" spans="2:3">
      <c r="B67" s="569"/>
      <c r="C67" s="489" t="s">
        <v>172</v>
      </c>
    </row>
    <row r="68" spans="2:3">
      <c r="B68" s="569"/>
      <c r="C68" s="489" t="s">
        <v>173</v>
      </c>
    </row>
    <row r="69" spans="2:3">
      <c r="B69" s="568"/>
      <c r="C69" s="491" t="s">
        <v>174</v>
      </c>
    </row>
    <row r="70" spans="2:3">
      <c r="B70" s="567" t="s">
        <v>175</v>
      </c>
      <c r="C70" s="489" t="s">
        <v>176</v>
      </c>
    </row>
    <row r="71" spans="2:3">
      <c r="B71" s="569"/>
      <c r="C71" s="489" t="s">
        <v>177</v>
      </c>
    </row>
    <row r="72" spans="2:3">
      <c r="B72" s="568"/>
      <c r="C72" s="489" t="s">
        <v>178</v>
      </c>
    </row>
    <row r="73" spans="2:3">
      <c r="B73" s="567" t="s">
        <v>179</v>
      </c>
      <c r="C73" s="489" t="s">
        <v>180</v>
      </c>
    </row>
    <row r="74" spans="2:3">
      <c r="B74" s="569"/>
      <c r="C74" s="489" t="s">
        <v>181</v>
      </c>
    </row>
    <row r="75" spans="2:3">
      <c r="B75" s="569"/>
      <c r="C75" s="489" t="s">
        <v>182</v>
      </c>
    </row>
    <row r="76" spans="2:3">
      <c r="B76" s="568"/>
      <c r="C76" s="489" t="s">
        <v>183</v>
      </c>
    </row>
    <row r="77" spans="2:3">
      <c r="B77" s="567" t="s">
        <v>184</v>
      </c>
      <c r="C77" s="489" t="s">
        <v>185</v>
      </c>
    </row>
    <row r="78" spans="2:3">
      <c r="B78" s="569"/>
      <c r="C78" s="489" t="s">
        <v>186</v>
      </c>
    </row>
    <row r="79" spans="2:3">
      <c r="B79" s="568"/>
      <c r="C79" s="489" t="s">
        <v>187</v>
      </c>
    </row>
    <row r="80" spans="2:3">
      <c r="B80" s="567" t="s">
        <v>188</v>
      </c>
      <c r="C80" s="489" t="s">
        <v>189</v>
      </c>
    </row>
    <row r="81" spans="2:3">
      <c r="B81" s="569"/>
      <c r="C81" s="489" t="s">
        <v>190</v>
      </c>
    </row>
    <row r="82" spans="2:3">
      <c r="B82" s="568"/>
      <c r="C82" s="489" t="s">
        <v>191</v>
      </c>
    </row>
    <row r="83" spans="2:3">
      <c r="B83" s="567" t="s">
        <v>192</v>
      </c>
      <c r="C83" s="489" t="s">
        <v>193</v>
      </c>
    </row>
    <row r="84" spans="2:3">
      <c r="B84" s="568"/>
      <c r="C84" s="489" t="s">
        <v>194</v>
      </c>
    </row>
    <row r="85" spans="2:3">
      <c r="B85" s="567" t="s">
        <v>195</v>
      </c>
      <c r="C85" s="489" t="s">
        <v>196</v>
      </c>
    </row>
    <row r="86" spans="2:3">
      <c r="B86" s="569"/>
      <c r="C86" s="489" t="s">
        <v>197</v>
      </c>
    </row>
    <row r="87" spans="2:3">
      <c r="B87" s="568"/>
      <c r="C87" s="489" t="s">
        <v>198</v>
      </c>
    </row>
    <row r="88" spans="2:3">
      <c r="B88" s="567" t="s">
        <v>199</v>
      </c>
      <c r="C88" s="489" t="s">
        <v>200</v>
      </c>
    </row>
    <row r="89" spans="2:3">
      <c r="B89" s="568"/>
      <c r="C89" s="489" t="s">
        <v>201</v>
      </c>
    </row>
    <row r="90" spans="2:3">
      <c r="B90" s="567" t="s">
        <v>842</v>
      </c>
      <c r="C90" s="489" t="s">
        <v>202</v>
      </c>
    </row>
    <row r="91" spans="2:3">
      <c r="B91" s="569"/>
      <c r="C91" s="489" t="s">
        <v>203</v>
      </c>
    </row>
    <row r="92" spans="2:3">
      <c r="B92" s="569"/>
      <c r="C92" s="489" t="s">
        <v>204</v>
      </c>
    </row>
    <row r="93" spans="2:3">
      <c r="B93" s="569"/>
      <c r="C93" s="489" t="s">
        <v>205</v>
      </c>
    </row>
    <row r="94" spans="2:3">
      <c r="B94" s="569"/>
      <c r="C94" s="489" t="s">
        <v>206</v>
      </c>
    </row>
    <row r="95" spans="2:3">
      <c r="B95" s="569"/>
      <c r="C95" s="489" t="s">
        <v>207</v>
      </c>
    </row>
    <row r="96" spans="2:3">
      <c r="B96" s="569"/>
      <c r="C96" s="489" t="s">
        <v>208</v>
      </c>
    </row>
    <row r="97" spans="2:3">
      <c r="B97" s="569"/>
      <c r="C97" s="489" t="s">
        <v>209</v>
      </c>
    </row>
    <row r="98" spans="2:3">
      <c r="B98" s="568"/>
      <c r="C98" s="489" t="s">
        <v>210</v>
      </c>
    </row>
    <row r="99" spans="2:3">
      <c r="B99" s="567" t="s">
        <v>211</v>
      </c>
      <c r="C99" s="489" t="s">
        <v>212</v>
      </c>
    </row>
    <row r="100" spans="2:3">
      <c r="B100" s="568"/>
      <c r="C100" s="489" t="s">
        <v>213</v>
      </c>
    </row>
    <row r="101" spans="2:3">
      <c r="B101" s="490" t="s">
        <v>214</v>
      </c>
      <c r="C101" s="489" t="s">
        <v>215</v>
      </c>
    </row>
  </sheetData>
  <sheetProtection algorithmName="SHA-512" hashValue="NzQIsXfJXuhVsro/C8dn0OsOwXsLvTQz1m/A/eMFYevagtLtC6q1+Agpp0AZJXmiOe5wh4mI8j443xvsGs3jNQ==" saltValue="umg0MQpiPer3wiwTSx2g5Q==" spinCount="100000" sheet="1" selectLockedCells="1" selectUnlockedCells="1"/>
  <mergeCells count="18">
    <mergeCell ref="B39:B43"/>
    <mergeCell ref="B3:B4"/>
    <mergeCell ref="B5:B6"/>
    <mergeCell ref="B8:B10"/>
    <mergeCell ref="B11:B34"/>
    <mergeCell ref="B35:B38"/>
    <mergeCell ref="B99:B100"/>
    <mergeCell ref="B44:B51"/>
    <mergeCell ref="B52:B63"/>
    <mergeCell ref="B64:B69"/>
    <mergeCell ref="B70:B72"/>
    <mergeCell ref="B73:B76"/>
    <mergeCell ref="B77:B79"/>
    <mergeCell ref="B80:B82"/>
    <mergeCell ref="B83:B84"/>
    <mergeCell ref="B85:B87"/>
    <mergeCell ref="B88:B89"/>
    <mergeCell ref="B90:B98"/>
  </mergeCells>
  <phoneticPr fontId="1"/>
  <pageMargins left="0.7" right="0.7" top="0.75" bottom="0.75" header="0.3" footer="0.3"/>
  <pageSetup paperSize="9" scale="86"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sheetPr>
  <dimension ref="B8:CF89"/>
  <sheetViews>
    <sheetView tabSelected="1" view="pageBreakPreview" zoomScaleNormal="100" zoomScaleSheetLayoutView="100" workbookViewId="0">
      <selection activeCell="E26" sqref="E26:M26"/>
    </sheetView>
  </sheetViews>
  <sheetFormatPr defaultColWidth="8.08203125" defaultRowHeight="18"/>
  <cols>
    <col min="1" max="1" width="2.4140625" style="13" customWidth="1"/>
    <col min="2" max="2" width="4" style="13" customWidth="1"/>
    <col min="3" max="3" width="14.08203125" style="13" customWidth="1"/>
    <col min="4" max="4" width="22.6640625" style="13" customWidth="1"/>
    <col min="5" max="14" width="5.9140625" style="13" customWidth="1"/>
    <col min="15" max="16" width="2" style="13" customWidth="1"/>
    <col min="17" max="21" width="6.1640625" style="13" customWidth="1"/>
    <col min="22" max="23" width="1.83203125" style="13" customWidth="1"/>
    <col min="24" max="24" width="4" style="13" customWidth="1"/>
    <col min="25" max="25" width="14.08203125" style="13" customWidth="1"/>
    <col min="26" max="26" width="22.6640625" style="13" customWidth="1"/>
    <col min="27" max="36" width="5.9140625" style="13" customWidth="1"/>
    <col min="37" max="37" width="2" style="13" customWidth="1"/>
    <col min="38" max="38" width="12.08203125" style="10" customWidth="1"/>
    <col min="39" max="39" width="12.08203125" style="13" hidden="1" customWidth="1"/>
    <col min="40" max="47" width="2.08203125" style="13" customWidth="1"/>
    <col min="48" max="48" width="5.75" style="13" customWidth="1"/>
    <col min="49" max="49" width="8.4140625" style="10" customWidth="1"/>
    <col min="50" max="50" width="12.08203125" style="13" hidden="1" customWidth="1"/>
    <col min="51" max="51" width="12.08203125" style="13" customWidth="1"/>
    <col min="52" max="16384" width="8.08203125" style="13"/>
  </cols>
  <sheetData>
    <row r="8" spans="2:50" ht="25.5" customHeight="1" thickBot="1">
      <c r="B8" s="300" t="s">
        <v>633</v>
      </c>
      <c r="K8" s="492"/>
      <c r="L8" s="492"/>
      <c r="M8" s="689" t="s">
        <v>851</v>
      </c>
      <c r="N8" s="689"/>
      <c r="X8" s="300" t="s">
        <v>633</v>
      </c>
      <c r="AG8" s="492"/>
      <c r="AH8" s="492"/>
      <c r="AI8" s="492"/>
      <c r="AJ8" s="492"/>
      <c r="AL8" s="1"/>
      <c r="AM8" s="74" t="s">
        <v>73</v>
      </c>
      <c r="AW8" s="1"/>
      <c r="AX8" s="74" t="s">
        <v>73</v>
      </c>
    </row>
    <row r="9" spans="2:50" ht="19" customHeight="1">
      <c r="B9" s="570" t="s">
        <v>526</v>
      </c>
      <c r="C9" s="571"/>
      <c r="D9" s="571"/>
      <c r="E9" s="674"/>
      <c r="F9" s="675"/>
      <c r="G9" s="675"/>
      <c r="H9" s="675"/>
      <c r="I9" s="675"/>
      <c r="J9" s="675"/>
      <c r="K9" s="675"/>
      <c r="L9" s="675"/>
      <c r="M9" s="675"/>
      <c r="N9" s="676"/>
      <c r="X9" s="570" t="s">
        <v>526</v>
      </c>
      <c r="Y9" s="571"/>
      <c r="Z9" s="571"/>
      <c r="AA9" s="694" t="s">
        <v>760</v>
      </c>
      <c r="AB9" s="695"/>
      <c r="AC9" s="695"/>
      <c r="AD9" s="695"/>
      <c r="AE9" s="695"/>
      <c r="AF9" s="695"/>
      <c r="AG9" s="695"/>
      <c r="AH9" s="695"/>
      <c r="AI9" s="695"/>
      <c r="AJ9" s="696"/>
      <c r="AL9" s="1"/>
      <c r="AM9" s="74"/>
      <c r="AW9" s="1"/>
      <c r="AX9" s="74"/>
    </row>
    <row r="10" spans="2:50" ht="19" customHeight="1">
      <c r="B10" s="572" t="s">
        <v>415</v>
      </c>
      <c r="C10" s="573"/>
      <c r="D10" s="573"/>
      <c r="E10" s="677"/>
      <c r="F10" s="678"/>
      <c r="G10" s="678"/>
      <c r="H10" s="678"/>
      <c r="I10" s="678"/>
      <c r="J10" s="678"/>
      <c r="K10" s="678"/>
      <c r="L10" s="678"/>
      <c r="M10" s="678"/>
      <c r="N10" s="679"/>
      <c r="X10" s="572" t="s">
        <v>415</v>
      </c>
      <c r="Y10" s="573"/>
      <c r="Z10" s="573"/>
      <c r="AA10" s="690">
        <v>45485</v>
      </c>
      <c r="AB10" s="691"/>
      <c r="AC10" s="691"/>
      <c r="AD10" s="691"/>
      <c r="AE10" s="691"/>
      <c r="AF10" s="691"/>
      <c r="AG10" s="691"/>
      <c r="AH10" s="691"/>
      <c r="AI10" s="691"/>
      <c r="AJ10" s="692"/>
      <c r="AL10" s="1"/>
      <c r="AM10" s="74"/>
      <c r="AW10" s="1"/>
      <c r="AX10" s="74"/>
    </row>
    <row r="11" spans="2:50" ht="19" customHeight="1">
      <c r="B11" s="574" t="s">
        <v>626</v>
      </c>
      <c r="C11" s="575"/>
      <c r="D11" s="576"/>
      <c r="E11" s="683" t="str">
        <f>IF('情報入力シート② (経費他)'!E14="","",MIN('情報入力シート② (経費他)'!E14,'情報入力シート② (経費他)'!E46,'情報入力シート② (経費他)'!E78,'情報入力シート② (経費他)'!E110,'情報入力シート② (経費他)'!E142,'情報入力シート② (経費他)'!E174,'情報入力シート② (経費他)'!E206,'情報入力シート② (経費他)'!E238,'情報入力シート② (経費他)'!E270,'情報入力シート② (経費他)'!E302))</f>
        <v/>
      </c>
      <c r="F11" s="684"/>
      <c r="G11" s="684"/>
      <c r="H11" s="685"/>
      <c r="I11" s="686" t="s">
        <v>713</v>
      </c>
      <c r="J11" s="687"/>
      <c r="K11" s="687"/>
      <c r="L11" s="687"/>
      <c r="M11" s="687"/>
      <c r="N11" s="688"/>
      <c r="X11" s="574" t="s">
        <v>626</v>
      </c>
      <c r="Y11" s="575"/>
      <c r="Z11" s="576"/>
      <c r="AA11" s="683">
        <f>MIN('情報入力シート② (経費他)'!AM14,'情報入力シート② (経費他)'!AM46,'情報入力シート② (経費他)'!AM78,'情報入力シート② (経費他)'!AM110,'情報入力シート② (経費他)'!BA142,'情報入力シート② (経費他)'!BA174,'情報入力シート② (経費他)'!BA206,'情報入力シート② (経費他)'!BA238,'情報入力シート② (経費他)'!BA270,'情報入力シート② (経費他)'!BA302)</f>
        <v>45519</v>
      </c>
      <c r="AB11" s="684"/>
      <c r="AC11" s="684"/>
      <c r="AD11" s="684"/>
      <c r="AE11" s="684"/>
      <c r="AF11" s="684"/>
      <c r="AG11" s="684"/>
      <c r="AH11" s="684"/>
      <c r="AI11" s="684"/>
      <c r="AJ11" s="693"/>
      <c r="AL11" s="1"/>
      <c r="AM11" s="74"/>
      <c r="AW11" s="1"/>
      <c r="AX11" s="74"/>
    </row>
    <row r="12" spans="2:50" ht="19" customHeight="1">
      <c r="B12" s="572" t="s">
        <v>627</v>
      </c>
      <c r="C12" s="573"/>
      <c r="D12" s="573"/>
      <c r="E12" s="683" t="str">
        <f>IF('情報入力シート② (経費他)'!E15="","",MAX('情報入力シート② (経費他)'!E15,'情報入力シート② (経費他)'!E47,'情報入力シート② (経費他)'!E79,'情報入力シート② (経費他)'!E111,'情報入力シート② (経費他)'!E143,'情報入力シート② (経費他)'!E175,'情報入力シート② (経費他)'!E207,'情報入力シート② (経費他)'!E239,'情報入力シート② (経費他)'!E271,'情報入力シート② (経費他)'!E303))</f>
        <v/>
      </c>
      <c r="F12" s="684"/>
      <c r="G12" s="684"/>
      <c r="H12" s="685"/>
      <c r="I12" s="686" t="s">
        <v>712</v>
      </c>
      <c r="J12" s="687"/>
      <c r="K12" s="687"/>
      <c r="L12" s="687"/>
      <c r="M12" s="687"/>
      <c r="N12" s="688"/>
      <c r="X12" s="572" t="s">
        <v>627</v>
      </c>
      <c r="Y12" s="573"/>
      <c r="Z12" s="573"/>
      <c r="AA12" s="683">
        <f>MAX('情報入力シート② (経費他)'!AM15,'情報入力シート② (経費他)'!AM47,'情報入力シート② (経費他)'!AM79,'情報入力シート② (経費他)'!BA111,'情報入力シート② (経費他)'!BA143,'情報入力シート② (経費他)'!BA175,'情報入力シート② (経費他)'!BA207,'情報入力シート② (経費他)'!BA239,'情報入力シート② (経費他)'!BA271,'情報入力シート② (経費他)'!BA303)</f>
        <v>45708</v>
      </c>
      <c r="AB12" s="684"/>
      <c r="AC12" s="684"/>
      <c r="AD12" s="684"/>
      <c r="AE12" s="684"/>
      <c r="AF12" s="684"/>
      <c r="AG12" s="684"/>
      <c r="AH12" s="684"/>
      <c r="AI12" s="684"/>
      <c r="AJ12" s="693"/>
      <c r="AL12" s="1"/>
      <c r="AM12" s="74"/>
      <c r="AW12" s="1"/>
      <c r="AX12" s="74"/>
    </row>
    <row r="13" spans="2:50" ht="19" customHeight="1" thickBot="1">
      <c r="B13" s="592" t="s">
        <v>231</v>
      </c>
      <c r="C13" s="593"/>
      <c r="D13" s="594"/>
      <c r="E13" s="680"/>
      <c r="F13" s="681"/>
      <c r="G13" s="681"/>
      <c r="H13" s="681"/>
      <c r="I13" s="681"/>
      <c r="J13" s="681"/>
      <c r="K13" s="681"/>
      <c r="L13" s="681"/>
      <c r="M13" s="681"/>
      <c r="N13" s="682"/>
      <c r="X13" s="592" t="s">
        <v>231</v>
      </c>
      <c r="Y13" s="593"/>
      <c r="Z13" s="594"/>
      <c r="AA13" s="697" t="s">
        <v>655</v>
      </c>
      <c r="AB13" s="698"/>
      <c r="AC13" s="698"/>
      <c r="AD13" s="698"/>
      <c r="AE13" s="698"/>
      <c r="AF13" s="698"/>
      <c r="AG13" s="698"/>
      <c r="AH13" s="698"/>
      <c r="AI13" s="698"/>
      <c r="AJ13" s="699"/>
      <c r="AL13" s="1"/>
      <c r="AM13" s="74"/>
      <c r="AW13" s="1"/>
      <c r="AX13" s="74"/>
    </row>
    <row r="14" spans="2:50" ht="17.5" customHeight="1">
      <c r="B14" s="580" t="s">
        <v>93</v>
      </c>
      <c r="C14" s="626" t="s">
        <v>20</v>
      </c>
      <c r="D14" s="302" t="s">
        <v>21</v>
      </c>
      <c r="E14" s="674"/>
      <c r="F14" s="675"/>
      <c r="G14" s="675"/>
      <c r="H14" s="675"/>
      <c r="I14" s="675"/>
      <c r="J14" s="675"/>
      <c r="K14" s="675"/>
      <c r="L14" s="675"/>
      <c r="M14" s="675"/>
      <c r="N14" s="676"/>
      <c r="X14" s="580" t="s">
        <v>93</v>
      </c>
      <c r="Y14" s="626" t="s">
        <v>20</v>
      </c>
      <c r="Z14" s="302" t="s">
        <v>21</v>
      </c>
      <c r="AA14" s="694" t="s">
        <v>693</v>
      </c>
      <c r="AB14" s="695"/>
      <c r="AC14" s="695"/>
      <c r="AD14" s="695"/>
      <c r="AE14" s="695"/>
      <c r="AF14" s="695"/>
      <c r="AG14" s="695"/>
      <c r="AH14" s="695"/>
      <c r="AI14" s="695"/>
      <c r="AJ14" s="696"/>
      <c r="AL14" s="4"/>
      <c r="AM14" s="75" t="str">
        <f>B14</f>
        <v>補助対象者</v>
      </c>
      <c r="AW14" s="4"/>
      <c r="AX14" s="75" t="e">
        <f>#REF!</f>
        <v>#REF!</v>
      </c>
    </row>
    <row r="15" spans="2:50" ht="14" customHeight="1">
      <c r="B15" s="581"/>
      <c r="C15" s="627"/>
      <c r="D15" s="624" t="s">
        <v>232</v>
      </c>
      <c r="E15" s="618"/>
      <c r="F15" s="619"/>
      <c r="G15" s="619"/>
      <c r="H15" s="619"/>
      <c r="I15" s="619"/>
      <c r="J15" s="619"/>
      <c r="K15" s="619"/>
      <c r="L15" s="619"/>
      <c r="M15" s="619"/>
      <c r="N15" s="620"/>
      <c r="X15" s="581"/>
      <c r="Y15" s="627"/>
      <c r="Z15" s="624" t="s">
        <v>232</v>
      </c>
      <c r="AA15" s="661" t="s">
        <v>690</v>
      </c>
      <c r="AB15" s="662"/>
      <c r="AC15" s="662"/>
      <c r="AD15" s="662"/>
      <c r="AE15" s="662"/>
      <c r="AF15" s="662"/>
      <c r="AG15" s="662"/>
      <c r="AH15" s="662"/>
      <c r="AI15" s="662"/>
      <c r="AJ15" s="700"/>
      <c r="AL15" s="578"/>
      <c r="AM15" s="5"/>
      <c r="AN15" s="5"/>
      <c r="AO15" s="5"/>
      <c r="AP15" s="5"/>
      <c r="AQ15" s="5"/>
      <c r="AR15" s="5"/>
      <c r="AS15" s="5"/>
      <c r="AT15" s="5"/>
      <c r="AU15" s="5"/>
      <c r="AW15" s="1"/>
      <c r="AX15" s="75" t="e">
        <f>#REF!</f>
        <v>#REF!</v>
      </c>
    </row>
    <row r="16" spans="2:50" ht="14" customHeight="1">
      <c r="B16" s="581"/>
      <c r="C16" s="628"/>
      <c r="D16" s="625"/>
      <c r="E16" s="621"/>
      <c r="F16" s="622"/>
      <c r="G16" s="622"/>
      <c r="H16" s="622"/>
      <c r="I16" s="622"/>
      <c r="J16" s="622"/>
      <c r="K16" s="622"/>
      <c r="L16" s="622"/>
      <c r="M16" s="622"/>
      <c r="N16" s="623"/>
      <c r="X16" s="581"/>
      <c r="Y16" s="628"/>
      <c r="Z16" s="625"/>
      <c r="AA16" s="664"/>
      <c r="AB16" s="665"/>
      <c r="AC16" s="665"/>
      <c r="AD16" s="665"/>
      <c r="AE16" s="665"/>
      <c r="AF16" s="665"/>
      <c r="AG16" s="665"/>
      <c r="AH16" s="665"/>
      <c r="AI16" s="665"/>
      <c r="AJ16" s="701"/>
      <c r="AL16" s="578"/>
      <c r="AM16" s="5"/>
      <c r="AN16" s="5"/>
      <c r="AO16" s="5"/>
      <c r="AP16" s="5"/>
      <c r="AQ16" s="5"/>
      <c r="AR16" s="5"/>
      <c r="AS16" s="5"/>
      <c r="AT16" s="5"/>
      <c r="AU16" s="5"/>
      <c r="AW16" s="1"/>
      <c r="AX16" s="75"/>
    </row>
    <row r="17" spans="2:50" ht="19.5" customHeight="1">
      <c r="B17" s="581"/>
      <c r="C17" s="595" t="s">
        <v>22</v>
      </c>
      <c r="D17" s="85" t="s">
        <v>87</v>
      </c>
      <c r="E17" s="600"/>
      <c r="F17" s="601"/>
      <c r="G17" s="601"/>
      <c r="H17" s="601"/>
      <c r="I17" s="601"/>
      <c r="J17" s="601"/>
      <c r="K17" s="601"/>
      <c r="L17" s="601"/>
      <c r="M17" s="601"/>
      <c r="N17" s="602"/>
      <c r="X17" s="581"/>
      <c r="Y17" s="595" t="s">
        <v>22</v>
      </c>
      <c r="Z17" s="85" t="s">
        <v>87</v>
      </c>
      <c r="AA17" s="667">
        <v>1112222</v>
      </c>
      <c r="AB17" s="668"/>
      <c r="AC17" s="668"/>
      <c r="AD17" s="668"/>
      <c r="AE17" s="668"/>
      <c r="AF17" s="668"/>
      <c r="AG17" s="668"/>
      <c r="AH17" s="668"/>
      <c r="AI17" s="668"/>
      <c r="AJ17" s="671"/>
      <c r="AL17" s="579"/>
      <c r="AM17" s="579"/>
      <c r="AN17" s="579"/>
      <c r="AO17" s="579"/>
      <c r="AP17" s="579"/>
      <c r="AQ17" s="579"/>
      <c r="AR17" s="5"/>
      <c r="AS17" s="5"/>
      <c r="AT17" s="5"/>
      <c r="AU17" s="5"/>
      <c r="AW17" s="7"/>
      <c r="AX17" s="75" t="e">
        <f>#REF!</f>
        <v>#REF!</v>
      </c>
    </row>
    <row r="18" spans="2:50" ht="19.5" customHeight="1">
      <c r="B18" s="581"/>
      <c r="C18" s="595"/>
      <c r="D18" s="76" t="s">
        <v>23</v>
      </c>
      <c r="E18" s="603"/>
      <c r="F18" s="604"/>
      <c r="G18" s="604"/>
      <c r="H18" s="604"/>
      <c r="I18" s="604"/>
      <c r="J18" s="604"/>
      <c r="K18" s="604"/>
      <c r="L18" s="604"/>
      <c r="M18" s="604"/>
      <c r="N18" s="605"/>
      <c r="X18" s="581"/>
      <c r="Y18" s="595"/>
      <c r="Z18" s="76" t="s">
        <v>23</v>
      </c>
      <c r="AA18" s="658" t="s">
        <v>691</v>
      </c>
      <c r="AB18" s="659"/>
      <c r="AC18" s="659"/>
      <c r="AD18" s="659"/>
      <c r="AE18" s="659"/>
      <c r="AF18" s="659"/>
      <c r="AG18" s="659"/>
      <c r="AH18" s="659"/>
      <c r="AI18" s="659"/>
      <c r="AJ18" s="660"/>
      <c r="AL18" s="577"/>
      <c r="AM18" s="577"/>
      <c r="AN18" s="577"/>
      <c r="AO18" s="577"/>
      <c r="AP18" s="577"/>
      <c r="AQ18" s="577"/>
      <c r="AW18" s="7"/>
    </row>
    <row r="19" spans="2:50" ht="19.5" customHeight="1">
      <c r="B19" s="581"/>
      <c r="C19" s="576" t="s">
        <v>24</v>
      </c>
      <c r="D19" s="76" t="s">
        <v>25</v>
      </c>
      <c r="E19" s="603"/>
      <c r="F19" s="604"/>
      <c r="G19" s="604"/>
      <c r="H19" s="604"/>
      <c r="I19" s="604"/>
      <c r="J19" s="604"/>
      <c r="K19" s="604"/>
      <c r="L19" s="604"/>
      <c r="M19" s="604"/>
      <c r="N19" s="605"/>
      <c r="X19" s="581"/>
      <c r="Y19" s="576" t="s">
        <v>24</v>
      </c>
      <c r="Z19" s="76" t="s">
        <v>25</v>
      </c>
      <c r="AA19" s="658" t="s">
        <v>692</v>
      </c>
      <c r="AB19" s="659"/>
      <c r="AC19" s="659"/>
      <c r="AD19" s="659"/>
      <c r="AE19" s="659"/>
      <c r="AF19" s="659"/>
      <c r="AG19" s="659"/>
      <c r="AH19" s="659"/>
      <c r="AI19" s="659"/>
      <c r="AJ19" s="660"/>
      <c r="AL19" s="1"/>
      <c r="AW19" s="1"/>
    </row>
    <row r="20" spans="2:50" ht="19.5" customHeight="1">
      <c r="B20" s="581"/>
      <c r="C20" s="576"/>
      <c r="D20" s="73" t="s">
        <v>21</v>
      </c>
      <c r="E20" s="603"/>
      <c r="F20" s="604"/>
      <c r="G20" s="604"/>
      <c r="H20" s="604"/>
      <c r="I20" s="604"/>
      <c r="J20" s="604"/>
      <c r="K20" s="604"/>
      <c r="L20" s="604"/>
      <c r="M20" s="604"/>
      <c r="N20" s="605"/>
      <c r="X20" s="581"/>
      <c r="Y20" s="576"/>
      <c r="Z20" s="73" t="s">
        <v>21</v>
      </c>
      <c r="AA20" s="658" t="s">
        <v>695</v>
      </c>
      <c r="AB20" s="659"/>
      <c r="AC20" s="659"/>
      <c r="AD20" s="659"/>
      <c r="AE20" s="659"/>
      <c r="AF20" s="659"/>
      <c r="AG20" s="659"/>
      <c r="AH20" s="659"/>
      <c r="AI20" s="659"/>
      <c r="AJ20" s="660"/>
      <c r="AL20" s="1"/>
      <c r="AW20" s="1"/>
    </row>
    <row r="21" spans="2:50" ht="19.5" customHeight="1">
      <c r="B21" s="581"/>
      <c r="C21" s="576"/>
      <c r="D21" s="76" t="s">
        <v>26</v>
      </c>
      <c r="E21" s="603"/>
      <c r="F21" s="604"/>
      <c r="G21" s="604"/>
      <c r="H21" s="604"/>
      <c r="I21" s="604"/>
      <c r="J21" s="604"/>
      <c r="K21" s="604"/>
      <c r="L21" s="604"/>
      <c r="M21" s="604"/>
      <c r="N21" s="605"/>
      <c r="X21" s="581"/>
      <c r="Y21" s="576"/>
      <c r="Z21" s="76" t="s">
        <v>26</v>
      </c>
      <c r="AA21" s="658" t="s">
        <v>694</v>
      </c>
      <c r="AB21" s="659"/>
      <c r="AC21" s="659"/>
      <c r="AD21" s="659"/>
      <c r="AE21" s="659"/>
      <c r="AF21" s="659"/>
      <c r="AG21" s="659"/>
      <c r="AH21" s="659"/>
      <c r="AI21" s="659"/>
      <c r="AJ21" s="660"/>
      <c r="AL21" s="1"/>
      <c r="AW21" s="1"/>
    </row>
    <row r="22" spans="2:50" ht="19.5" customHeight="1">
      <c r="B22" s="581"/>
      <c r="C22" s="590" t="s">
        <v>230</v>
      </c>
      <c r="D22" s="591"/>
      <c r="E22" s="585"/>
      <c r="F22" s="586"/>
      <c r="G22" s="586"/>
      <c r="H22" s="586"/>
      <c r="I22" s="586"/>
      <c r="J22" s="586"/>
      <c r="K22" s="586"/>
      <c r="L22" s="586"/>
      <c r="M22" s="586"/>
      <c r="N22" s="587"/>
      <c r="X22" s="581"/>
      <c r="Y22" s="590" t="s">
        <v>230</v>
      </c>
      <c r="Z22" s="591"/>
      <c r="AA22" s="702" t="s">
        <v>356</v>
      </c>
      <c r="AB22" s="703"/>
      <c r="AC22" s="703"/>
      <c r="AD22" s="703"/>
      <c r="AE22" s="703"/>
      <c r="AF22" s="703"/>
      <c r="AG22" s="703"/>
      <c r="AH22" s="703"/>
      <c r="AI22" s="703"/>
      <c r="AJ22" s="704"/>
      <c r="AL22" s="1"/>
      <c r="AW22" s="1"/>
    </row>
    <row r="23" spans="2:50" ht="19.5" customHeight="1">
      <c r="B23" s="581"/>
      <c r="C23" s="583" t="s">
        <v>371</v>
      </c>
      <c r="D23" s="83" t="s">
        <v>372</v>
      </c>
      <c r="E23" s="585"/>
      <c r="F23" s="586"/>
      <c r="G23" s="586"/>
      <c r="H23" s="586"/>
      <c r="I23" s="586"/>
      <c r="J23" s="586"/>
      <c r="K23" s="586"/>
      <c r="L23" s="586"/>
      <c r="M23" s="586"/>
      <c r="N23" s="587"/>
      <c r="X23" s="581"/>
      <c r="Y23" s="583" t="s">
        <v>371</v>
      </c>
      <c r="Z23" s="83" t="s">
        <v>372</v>
      </c>
      <c r="AA23" s="702" t="s">
        <v>292</v>
      </c>
      <c r="AB23" s="703"/>
      <c r="AC23" s="703"/>
      <c r="AD23" s="703"/>
      <c r="AE23" s="703"/>
      <c r="AF23" s="703"/>
      <c r="AG23" s="703"/>
      <c r="AH23" s="703"/>
      <c r="AI23" s="703"/>
      <c r="AJ23" s="704"/>
      <c r="AL23" s="1"/>
      <c r="AW23" s="1"/>
    </row>
    <row r="24" spans="2:50" ht="19.5" customHeight="1">
      <c r="B24" s="581"/>
      <c r="C24" s="584"/>
      <c r="D24" s="83" t="s">
        <v>373</v>
      </c>
      <c r="E24" s="585"/>
      <c r="F24" s="586"/>
      <c r="G24" s="586"/>
      <c r="H24" s="586"/>
      <c r="I24" s="586"/>
      <c r="J24" s="586"/>
      <c r="K24" s="586"/>
      <c r="L24" s="586"/>
      <c r="M24" s="586"/>
      <c r="N24" s="587"/>
      <c r="X24" s="581"/>
      <c r="Y24" s="584"/>
      <c r="Z24" s="83" t="s">
        <v>373</v>
      </c>
      <c r="AA24" s="702" t="s">
        <v>299</v>
      </c>
      <c r="AB24" s="703"/>
      <c r="AC24" s="703"/>
      <c r="AD24" s="703"/>
      <c r="AE24" s="703"/>
      <c r="AF24" s="703"/>
      <c r="AG24" s="703"/>
      <c r="AH24" s="703"/>
      <c r="AI24" s="703"/>
      <c r="AJ24" s="704"/>
      <c r="AL24" s="1"/>
      <c r="AW24" s="1"/>
    </row>
    <row r="25" spans="2:50" ht="19.5" customHeight="1">
      <c r="B25" s="581"/>
      <c r="C25" s="599" t="s">
        <v>374</v>
      </c>
      <c r="D25" s="595"/>
      <c r="E25" s="588"/>
      <c r="F25" s="589"/>
      <c r="G25" s="589"/>
      <c r="H25" s="589"/>
      <c r="I25" s="589"/>
      <c r="J25" s="589"/>
      <c r="K25" s="589"/>
      <c r="L25" s="589"/>
      <c r="M25" s="589"/>
      <c r="N25" s="303" t="s">
        <v>375</v>
      </c>
      <c r="X25" s="581"/>
      <c r="Y25" s="599" t="s">
        <v>374</v>
      </c>
      <c r="Z25" s="595"/>
      <c r="AA25" s="705">
        <v>10000000</v>
      </c>
      <c r="AB25" s="706"/>
      <c r="AC25" s="706"/>
      <c r="AD25" s="706"/>
      <c r="AE25" s="706"/>
      <c r="AF25" s="706"/>
      <c r="AG25" s="706"/>
      <c r="AH25" s="706"/>
      <c r="AI25" s="706"/>
      <c r="AJ25" s="303" t="s">
        <v>375</v>
      </c>
      <c r="AL25" s="1"/>
      <c r="AW25" s="1"/>
    </row>
    <row r="26" spans="2:50" ht="19.5" customHeight="1">
      <c r="B26" s="581"/>
      <c r="C26" s="599" t="s">
        <v>376</v>
      </c>
      <c r="D26" s="595"/>
      <c r="E26" s="642"/>
      <c r="F26" s="643"/>
      <c r="G26" s="643"/>
      <c r="H26" s="643"/>
      <c r="I26" s="643"/>
      <c r="J26" s="643"/>
      <c r="K26" s="643"/>
      <c r="L26" s="643"/>
      <c r="M26" s="643"/>
      <c r="N26" s="303" t="s">
        <v>377</v>
      </c>
      <c r="X26" s="581"/>
      <c r="Y26" s="599" t="s">
        <v>376</v>
      </c>
      <c r="Z26" s="595"/>
      <c r="AA26" s="705">
        <v>80</v>
      </c>
      <c r="AB26" s="706"/>
      <c r="AC26" s="706"/>
      <c r="AD26" s="706"/>
      <c r="AE26" s="706"/>
      <c r="AF26" s="706"/>
      <c r="AG26" s="706"/>
      <c r="AH26" s="706"/>
      <c r="AI26" s="706"/>
      <c r="AJ26" s="303" t="s">
        <v>377</v>
      </c>
      <c r="AL26" s="1"/>
      <c r="AW26" s="1"/>
    </row>
    <row r="27" spans="2:50" ht="19.5" customHeight="1">
      <c r="B27" s="581"/>
      <c r="C27" s="596" t="s">
        <v>383</v>
      </c>
      <c r="D27" s="85" t="s">
        <v>87</v>
      </c>
      <c r="E27" s="600"/>
      <c r="F27" s="601"/>
      <c r="G27" s="601"/>
      <c r="H27" s="601"/>
      <c r="I27" s="601"/>
      <c r="J27" s="601"/>
      <c r="K27" s="601"/>
      <c r="L27" s="601"/>
      <c r="M27" s="601"/>
      <c r="N27" s="602"/>
      <c r="X27" s="581"/>
      <c r="Y27" s="596" t="s">
        <v>383</v>
      </c>
      <c r="Z27" s="85" t="s">
        <v>87</v>
      </c>
      <c r="AA27" s="667">
        <v>1234567</v>
      </c>
      <c r="AB27" s="668"/>
      <c r="AC27" s="668"/>
      <c r="AD27" s="668"/>
      <c r="AE27" s="668"/>
      <c r="AF27" s="668"/>
      <c r="AG27" s="668"/>
      <c r="AH27" s="668"/>
      <c r="AI27" s="668"/>
      <c r="AJ27" s="671"/>
      <c r="AL27" s="579"/>
      <c r="AM27" s="579"/>
      <c r="AN27" s="579"/>
      <c r="AO27" s="579"/>
      <c r="AP27" s="579"/>
      <c r="AQ27" s="579"/>
      <c r="AW27" s="1"/>
    </row>
    <row r="28" spans="2:50" ht="19.5" customHeight="1">
      <c r="B28" s="581"/>
      <c r="C28" s="597"/>
      <c r="D28" s="85" t="s">
        <v>378</v>
      </c>
      <c r="E28" s="640"/>
      <c r="F28" s="640"/>
      <c r="G28" s="640"/>
      <c r="H28" s="640"/>
      <c r="I28" s="640"/>
      <c r="J28" s="640"/>
      <c r="K28" s="640"/>
      <c r="L28" s="640"/>
      <c r="M28" s="640"/>
      <c r="N28" s="641"/>
      <c r="X28" s="581"/>
      <c r="Y28" s="597"/>
      <c r="Z28" s="85" t="s">
        <v>378</v>
      </c>
      <c r="AA28" s="672" t="s">
        <v>696</v>
      </c>
      <c r="AB28" s="672"/>
      <c r="AC28" s="672"/>
      <c r="AD28" s="672"/>
      <c r="AE28" s="672"/>
      <c r="AF28" s="672"/>
      <c r="AG28" s="672"/>
      <c r="AH28" s="672"/>
      <c r="AI28" s="672"/>
      <c r="AJ28" s="673"/>
      <c r="AL28" s="1"/>
      <c r="AW28" s="1"/>
    </row>
    <row r="29" spans="2:50" ht="19.5" customHeight="1">
      <c r="B29" s="581"/>
      <c r="C29" s="597"/>
      <c r="D29" s="85" t="s">
        <v>379</v>
      </c>
      <c r="E29" s="640"/>
      <c r="F29" s="640"/>
      <c r="G29" s="640"/>
      <c r="H29" s="640"/>
      <c r="I29" s="640"/>
      <c r="J29" s="640"/>
      <c r="K29" s="640"/>
      <c r="L29" s="640"/>
      <c r="M29" s="640"/>
      <c r="N29" s="641"/>
      <c r="X29" s="581"/>
      <c r="Y29" s="597"/>
      <c r="Z29" s="85" t="s">
        <v>379</v>
      </c>
      <c r="AA29" s="672" t="s">
        <v>707</v>
      </c>
      <c r="AB29" s="672"/>
      <c r="AC29" s="672"/>
      <c r="AD29" s="672"/>
      <c r="AE29" s="672"/>
      <c r="AF29" s="672"/>
      <c r="AG29" s="672"/>
      <c r="AH29" s="672"/>
      <c r="AI29" s="672"/>
      <c r="AJ29" s="673"/>
      <c r="AL29" s="1"/>
      <c r="AW29" s="1"/>
    </row>
    <row r="30" spans="2:50" ht="19.5" customHeight="1">
      <c r="B30" s="581"/>
      <c r="C30" s="597"/>
      <c r="D30" s="85" t="s">
        <v>381</v>
      </c>
      <c r="E30" s="603"/>
      <c r="F30" s="604"/>
      <c r="G30" s="604"/>
      <c r="H30" s="604"/>
      <c r="I30" s="604"/>
      <c r="J30" s="604"/>
      <c r="K30" s="604"/>
      <c r="L30" s="604"/>
      <c r="M30" s="604"/>
      <c r="N30" s="605"/>
      <c r="X30" s="581"/>
      <c r="Y30" s="597"/>
      <c r="Z30" s="85" t="s">
        <v>381</v>
      </c>
      <c r="AA30" s="658" t="s">
        <v>698</v>
      </c>
      <c r="AB30" s="659"/>
      <c r="AC30" s="659"/>
      <c r="AD30" s="659"/>
      <c r="AE30" s="659"/>
      <c r="AF30" s="659"/>
      <c r="AG30" s="659"/>
      <c r="AH30" s="659"/>
      <c r="AI30" s="659"/>
      <c r="AJ30" s="660"/>
      <c r="AL30" s="1"/>
      <c r="AW30" s="1"/>
    </row>
    <row r="31" spans="2:50" ht="19.5" customHeight="1">
      <c r="B31" s="581"/>
      <c r="C31" s="597"/>
      <c r="D31" s="85" t="s">
        <v>380</v>
      </c>
      <c r="E31" s="640"/>
      <c r="F31" s="640"/>
      <c r="G31" s="640"/>
      <c r="H31" s="640"/>
      <c r="I31" s="640"/>
      <c r="J31" s="640"/>
      <c r="K31" s="640"/>
      <c r="L31" s="640"/>
      <c r="M31" s="640"/>
      <c r="N31" s="641"/>
      <c r="X31" s="581"/>
      <c r="Y31" s="597"/>
      <c r="Z31" s="85" t="s">
        <v>380</v>
      </c>
      <c r="AA31" s="672" t="s">
        <v>699</v>
      </c>
      <c r="AB31" s="672"/>
      <c r="AC31" s="672"/>
      <c r="AD31" s="672"/>
      <c r="AE31" s="672"/>
      <c r="AF31" s="672"/>
      <c r="AG31" s="672"/>
      <c r="AH31" s="672"/>
      <c r="AI31" s="672"/>
      <c r="AJ31" s="673"/>
      <c r="AL31" s="1"/>
      <c r="AW31" s="1"/>
    </row>
    <row r="32" spans="2:50" ht="19.5" customHeight="1">
      <c r="B32" s="581"/>
      <c r="C32" s="597"/>
      <c r="D32" s="85" t="s">
        <v>74</v>
      </c>
      <c r="E32" s="612"/>
      <c r="F32" s="613"/>
      <c r="G32" s="613"/>
      <c r="H32" s="613"/>
      <c r="I32" s="613"/>
      <c r="J32" s="613"/>
      <c r="K32" s="613"/>
      <c r="L32" s="613"/>
      <c r="M32" s="613"/>
      <c r="N32" s="614"/>
      <c r="X32" s="581"/>
      <c r="Y32" s="597"/>
      <c r="Z32" s="85" t="s">
        <v>74</v>
      </c>
      <c r="AA32" s="709" t="s">
        <v>700</v>
      </c>
      <c r="AB32" s="707"/>
      <c r="AC32" s="707"/>
      <c r="AD32" s="707"/>
      <c r="AE32" s="707"/>
      <c r="AF32" s="707"/>
      <c r="AG32" s="707"/>
      <c r="AH32" s="707"/>
      <c r="AI32" s="707"/>
      <c r="AJ32" s="710"/>
      <c r="AL32" s="579"/>
      <c r="AM32" s="579"/>
      <c r="AN32" s="579"/>
      <c r="AO32" s="579"/>
      <c r="AP32" s="579"/>
      <c r="AQ32" s="579"/>
      <c r="AW32" s="1"/>
    </row>
    <row r="33" spans="2:50" ht="19.5" customHeight="1" thickBot="1">
      <c r="B33" s="582"/>
      <c r="C33" s="598"/>
      <c r="D33" s="304" t="s">
        <v>382</v>
      </c>
      <c r="E33" s="629"/>
      <c r="F33" s="629"/>
      <c r="G33" s="629"/>
      <c r="H33" s="629"/>
      <c r="I33" s="629"/>
      <c r="J33" s="629"/>
      <c r="K33" s="629"/>
      <c r="L33" s="629"/>
      <c r="M33" s="629"/>
      <c r="N33" s="630"/>
      <c r="X33" s="582"/>
      <c r="Y33" s="598"/>
      <c r="Z33" s="304" t="s">
        <v>382</v>
      </c>
      <c r="AA33" s="711" t="s">
        <v>701</v>
      </c>
      <c r="AB33" s="711"/>
      <c r="AC33" s="711"/>
      <c r="AD33" s="711"/>
      <c r="AE33" s="711"/>
      <c r="AF33" s="711"/>
      <c r="AG33" s="711"/>
      <c r="AH33" s="711"/>
      <c r="AI33" s="711"/>
      <c r="AJ33" s="712"/>
      <c r="AL33" s="1"/>
      <c r="AW33" s="1"/>
    </row>
    <row r="34" spans="2:50" ht="19.5" customHeight="1">
      <c r="B34" s="580" t="s">
        <v>388</v>
      </c>
      <c r="C34" s="626" t="s">
        <v>20</v>
      </c>
      <c r="D34" s="302" t="s">
        <v>21</v>
      </c>
      <c r="E34" s="631"/>
      <c r="F34" s="632"/>
      <c r="G34" s="632"/>
      <c r="H34" s="632"/>
      <c r="I34" s="632"/>
      <c r="J34" s="632"/>
      <c r="K34" s="632"/>
      <c r="L34" s="632"/>
      <c r="M34" s="632"/>
      <c r="N34" s="633"/>
      <c r="X34" s="656" t="s">
        <v>388</v>
      </c>
      <c r="Y34" s="627" t="s">
        <v>20</v>
      </c>
      <c r="Z34" s="320" t="s">
        <v>21</v>
      </c>
      <c r="AA34" s="658" t="s">
        <v>703</v>
      </c>
      <c r="AB34" s="659"/>
      <c r="AC34" s="659"/>
      <c r="AD34" s="659"/>
      <c r="AE34" s="659"/>
      <c r="AF34" s="659"/>
      <c r="AG34" s="659"/>
      <c r="AH34" s="659"/>
      <c r="AI34" s="659"/>
      <c r="AJ34" s="660"/>
      <c r="AL34" s="4"/>
      <c r="AM34" s="75" t="str">
        <f>B34</f>
        <v>手続代行者</v>
      </c>
      <c r="AW34" s="4"/>
      <c r="AX34" s="75" t="e">
        <f>#REF!</f>
        <v>#REF!</v>
      </c>
    </row>
    <row r="35" spans="2:50" ht="13.5" customHeight="1">
      <c r="B35" s="581"/>
      <c r="C35" s="627"/>
      <c r="D35" s="624" t="s">
        <v>232</v>
      </c>
      <c r="E35" s="618"/>
      <c r="F35" s="619"/>
      <c r="G35" s="619"/>
      <c r="H35" s="619"/>
      <c r="I35" s="619"/>
      <c r="J35" s="619"/>
      <c r="K35" s="619"/>
      <c r="L35" s="619"/>
      <c r="M35" s="619"/>
      <c r="N35" s="620"/>
      <c r="X35" s="656"/>
      <c r="Y35" s="627"/>
      <c r="Z35" s="624" t="s">
        <v>232</v>
      </c>
      <c r="AA35" s="661" t="s">
        <v>702</v>
      </c>
      <c r="AB35" s="662"/>
      <c r="AC35" s="662"/>
      <c r="AD35" s="662"/>
      <c r="AE35" s="662"/>
      <c r="AF35" s="662"/>
      <c r="AG35" s="662"/>
      <c r="AH35" s="662"/>
      <c r="AI35" s="662"/>
      <c r="AJ35" s="663"/>
      <c r="AL35" s="579"/>
      <c r="AM35" s="5"/>
      <c r="AN35" s="5"/>
      <c r="AO35" s="5"/>
      <c r="AP35" s="5"/>
      <c r="AQ35" s="5"/>
      <c r="AR35" s="5"/>
      <c r="AS35" s="5"/>
      <c r="AT35" s="5"/>
      <c r="AU35" s="5"/>
      <c r="AW35" s="1"/>
      <c r="AX35" s="75" t="e">
        <f>#REF!</f>
        <v>#REF!</v>
      </c>
    </row>
    <row r="36" spans="2:50" ht="13.5" customHeight="1">
      <c r="B36" s="581"/>
      <c r="C36" s="628"/>
      <c r="D36" s="625"/>
      <c r="E36" s="621"/>
      <c r="F36" s="622"/>
      <c r="G36" s="622"/>
      <c r="H36" s="622"/>
      <c r="I36" s="622"/>
      <c r="J36" s="622"/>
      <c r="K36" s="622"/>
      <c r="L36" s="622"/>
      <c r="M36" s="622"/>
      <c r="N36" s="623"/>
      <c r="X36" s="656"/>
      <c r="Y36" s="628"/>
      <c r="Z36" s="625"/>
      <c r="AA36" s="664"/>
      <c r="AB36" s="665"/>
      <c r="AC36" s="665"/>
      <c r="AD36" s="665"/>
      <c r="AE36" s="665"/>
      <c r="AF36" s="665"/>
      <c r="AG36" s="665"/>
      <c r="AH36" s="665"/>
      <c r="AI36" s="665"/>
      <c r="AJ36" s="666"/>
      <c r="AL36" s="579"/>
      <c r="AM36" s="5"/>
      <c r="AN36" s="5"/>
      <c r="AO36" s="5"/>
      <c r="AP36" s="5"/>
      <c r="AQ36" s="5"/>
      <c r="AR36" s="5"/>
      <c r="AS36" s="5"/>
      <c r="AT36" s="5"/>
      <c r="AU36" s="5"/>
      <c r="AW36" s="1"/>
      <c r="AX36" s="75"/>
    </row>
    <row r="37" spans="2:50" ht="19.5" customHeight="1">
      <c r="B37" s="581"/>
      <c r="C37" s="595" t="s">
        <v>22</v>
      </c>
      <c r="D37" s="76" t="s">
        <v>87</v>
      </c>
      <c r="E37" s="600"/>
      <c r="F37" s="601"/>
      <c r="G37" s="601"/>
      <c r="H37" s="601"/>
      <c r="I37" s="601"/>
      <c r="J37" s="601"/>
      <c r="K37" s="601"/>
      <c r="L37" s="601"/>
      <c r="M37" s="601"/>
      <c r="N37" s="602"/>
      <c r="X37" s="656"/>
      <c r="Y37" s="595" t="s">
        <v>22</v>
      </c>
      <c r="Z37" s="76" t="s">
        <v>87</v>
      </c>
      <c r="AA37" s="667">
        <v>7654321</v>
      </c>
      <c r="AB37" s="668"/>
      <c r="AC37" s="668"/>
      <c r="AD37" s="668"/>
      <c r="AE37" s="668"/>
      <c r="AF37" s="668"/>
      <c r="AG37" s="668"/>
      <c r="AH37" s="668"/>
      <c r="AI37" s="668"/>
      <c r="AJ37" s="669"/>
      <c r="AL37" s="579"/>
      <c r="AM37" s="579"/>
      <c r="AN37" s="579"/>
      <c r="AO37" s="579"/>
      <c r="AP37" s="579"/>
      <c r="AQ37" s="579"/>
      <c r="AR37" s="5"/>
      <c r="AS37" s="5"/>
      <c r="AT37" s="5"/>
      <c r="AU37" s="5"/>
      <c r="AW37" s="7"/>
      <c r="AX37" s="75" t="e">
        <f>#REF!</f>
        <v>#REF!</v>
      </c>
    </row>
    <row r="38" spans="2:50" ht="19.5" customHeight="1">
      <c r="B38" s="581"/>
      <c r="C38" s="595"/>
      <c r="D38" s="76" t="s">
        <v>23</v>
      </c>
      <c r="E38" s="603"/>
      <c r="F38" s="604"/>
      <c r="G38" s="604"/>
      <c r="H38" s="604"/>
      <c r="I38" s="604"/>
      <c r="J38" s="604"/>
      <c r="K38" s="604"/>
      <c r="L38" s="604"/>
      <c r="M38" s="604"/>
      <c r="N38" s="605"/>
      <c r="X38" s="656"/>
      <c r="Y38" s="595"/>
      <c r="Z38" s="76" t="s">
        <v>23</v>
      </c>
      <c r="AA38" s="658" t="s">
        <v>704</v>
      </c>
      <c r="AB38" s="659"/>
      <c r="AC38" s="659"/>
      <c r="AD38" s="659"/>
      <c r="AE38" s="659"/>
      <c r="AF38" s="659"/>
      <c r="AG38" s="659"/>
      <c r="AH38" s="659"/>
      <c r="AI38" s="659"/>
      <c r="AJ38" s="670"/>
      <c r="AL38" s="577"/>
      <c r="AM38" s="577"/>
      <c r="AN38" s="577"/>
      <c r="AO38" s="577"/>
      <c r="AP38" s="577"/>
      <c r="AQ38" s="577"/>
      <c r="AW38" s="7"/>
    </row>
    <row r="39" spans="2:50" ht="19.5" customHeight="1">
      <c r="B39" s="581"/>
      <c r="C39" s="576" t="s">
        <v>24</v>
      </c>
      <c r="D39" s="76" t="s">
        <v>25</v>
      </c>
      <c r="E39" s="603"/>
      <c r="F39" s="604"/>
      <c r="G39" s="604"/>
      <c r="H39" s="604"/>
      <c r="I39" s="604"/>
      <c r="J39" s="604"/>
      <c r="K39" s="604"/>
      <c r="L39" s="604"/>
      <c r="M39" s="604"/>
      <c r="N39" s="605"/>
      <c r="X39" s="656"/>
      <c r="Y39" s="576" t="s">
        <v>24</v>
      </c>
      <c r="Z39" s="76" t="s">
        <v>25</v>
      </c>
      <c r="AA39" s="658" t="s">
        <v>692</v>
      </c>
      <c r="AB39" s="659"/>
      <c r="AC39" s="659"/>
      <c r="AD39" s="659"/>
      <c r="AE39" s="659"/>
      <c r="AF39" s="659"/>
      <c r="AG39" s="659"/>
      <c r="AH39" s="659"/>
      <c r="AI39" s="659"/>
      <c r="AJ39" s="670"/>
      <c r="AL39" s="1"/>
      <c r="AW39" s="1"/>
    </row>
    <row r="40" spans="2:50" ht="19.5" customHeight="1">
      <c r="B40" s="581"/>
      <c r="C40" s="576"/>
      <c r="D40" s="73" t="s">
        <v>21</v>
      </c>
      <c r="E40" s="655"/>
      <c r="F40" s="653"/>
      <c r="G40" s="653"/>
      <c r="H40" s="653"/>
      <c r="I40" s="653"/>
      <c r="J40" s="653"/>
      <c r="K40" s="653"/>
      <c r="L40" s="653"/>
      <c r="M40" s="653"/>
      <c r="N40" s="654"/>
      <c r="X40" s="656"/>
      <c r="Y40" s="576"/>
      <c r="Z40" s="73" t="s">
        <v>21</v>
      </c>
      <c r="AA40" s="658" t="s">
        <v>706</v>
      </c>
      <c r="AB40" s="659"/>
      <c r="AC40" s="659"/>
      <c r="AD40" s="659"/>
      <c r="AE40" s="659"/>
      <c r="AF40" s="659"/>
      <c r="AG40" s="659"/>
      <c r="AH40" s="659"/>
      <c r="AI40" s="659"/>
      <c r="AJ40" s="660"/>
      <c r="AL40" s="1"/>
      <c r="AW40" s="1"/>
    </row>
    <row r="41" spans="2:50" ht="19.5" customHeight="1">
      <c r="B41" s="581"/>
      <c r="C41" s="576"/>
      <c r="D41" s="76" t="s">
        <v>26</v>
      </c>
      <c r="E41" s="603"/>
      <c r="F41" s="604"/>
      <c r="G41" s="604"/>
      <c r="H41" s="604"/>
      <c r="I41" s="604"/>
      <c r="J41" s="604"/>
      <c r="K41" s="604"/>
      <c r="L41" s="604"/>
      <c r="M41" s="604"/>
      <c r="N41" s="605"/>
      <c r="X41" s="656"/>
      <c r="Y41" s="576"/>
      <c r="Z41" s="76" t="s">
        <v>26</v>
      </c>
      <c r="AA41" s="658" t="s">
        <v>705</v>
      </c>
      <c r="AB41" s="659"/>
      <c r="AC41" s="659"/>
      <c r="AD41" s="659"/>
      <c r="AE41" s="659"/>
      <c r="AF41" s="659"/>
      <c r="AG41" s="659"/>
      <c r="AH41" s="659"/>
      <c r="AI41" s="659"/>
      <c r="AJ41" s="670"/>
      <c r="AL41" s="1"/>
      <c r="AW41" s="1"/>
    </row>
    <row r="42" spans="2:50" ht="19.5" customHeight="1">
      <c r="B42" s="581"/>
      <c r="C42" s="596" t="s">
        <v>637</v>
      </c>
      <c r="D42" s="238" t="s">
        <v>87</v>
      </c>
      <c r="E42" s="600"/>
      <c r="F42" s="601"/>
      <c r="G42" s="601"/>
      <c r="H42" s="601"/>
      <c r="I42" s="601"/>
      <c r="J42" s="601"/>
      <c r="K42" s="601"/>
      <c r="L42" s="601"/>
      <c r="M42" s="601"/>
      <c r="N42" s="602"/>
      <c r="X42" s="656"/>
      <c r="Y42" s="596" t="s">
        <v>637</v>
      </c>
      <c r="Z42" s="238" t="s">
        <v>87</v>
      </c>
      <c r="AA42" s="668">
        <v>7654321</v>
      </c>
      <c r="AB42" s="668"/>
      <c r="AC42" s="668"/>
      <c r="AD42" s="668"/>
      <c r="AE42" s="668"/>
      <c r="AF42" s="668"/>
      <c r="AG42" s="668"/>
      <c r="AH42" s="668"/>
      <c r="AI42" s="668"/>
      <c r="AJ42" s="669"/>
      <c r="AL42" s="1"/>
      <c r="AW42" s="1"/>
    </row>
    <row r="43" spans="2:50" ht="19.5" customHeight="1">
      <c r="B43" s="581"/>
      <c r="C43" s="597"/>
      <c r="D43" s="81" t="s">
        <v>378</v>
      </c>
      <c r="E43" s="603"/>
      <c r="F43" s="604"/>
      <c r="G43" s="604"/>
      <c r="H43" s="604"/>
      <c r="I43" s="604"/>
      <c r="J43" s="604"/>
      <c r="K43" s="604"/>
      <c r="L43" s="604"/>
      <c r="M43" s="604"/>
      <c r="N43" s="605"/>
      <c r="X43" s="656"/>
      <c r="Y43" s="597"/>
      <c r="Z43" s="81" t="s">
        <v>378</v>
      </c>
      <c r="AA43" s="658" t="s">
        <v>704</v>
      </c>
      <c r="AB43" s="659"/>
      <c r="AC43" s="659"/>
      <c r="AD43" s="659"/>
      <c r="AE43" s="659"/>
      <c r="AF43" s="659"/>
      <c r="AG43" s="659"/>
      <c r="AH43" s="659"/>
      <c r="AI43" s="659"/>
      <c r="AJ43" s="670"/>
      <c r="AL43" s="1"/>
      <c r="AW43" s="1"/>
    </row>
    <row r="44" spans="2:50" ht="19.5" customHeight="1">
      <c r="B44" s="581"/>
      <c r="C44" s="597"/>
      <c r="D44" s="81" t="s">
        <v>379</v>
      </c>
      <c r="E44" s="603"/>
      <c r="F44" s="604"/>
      <c r="G44" s="604"/>
      <c r="H44" s="604"/>
      <c r="I44" s="604"/>
      <c r="J44" s="604"/>
      <c r="K44" s="604"/>
      <c r="L44" s="604"/>
      <c r="M44" s="604"/>
      <c r="N44" s="605"/>
      <c r="X44" s="656"/>
      <c r="Y44" s="597"/>
      <c r="Z44" s="81" t="s">
        <v>379</v>
      </c>
      <c r="AA44" s="658" t="s">
        <v>697</v>
      </c>
      <c r="AB44" s="659"/>
      <c r="AC44" s="659"/>
      <c r="AD44" s="659"/>
      <c r="AE44" s="659"/>
      <c r="AF44" s="659"/>
      <c r="AG44" s="659"/>
      <c r="AH44" s="659"/>
      <c r="AI44" s="659"/>
      <c r="AJ44" s="670"/>
      <c r="AL44" s="1"/>
      <c r="AW44" s="1"/>
    </row>
    <row r="45" spans="2:50" ht="19.5" customHeight="1">
      <c r="B45" s="581"/>
      <c r="C45" s="597"/>
      <c r="D45" s="81" t="s">
        <v>381</v>
      </c>
      <c r="E45" s="653"/>
      <c r="F45" s="653"/>
      <c r="G45" s="653"/>
      <c r="H45" s="653"/>
      <c r="I45" s="653"/>
      <c r="J45" s="653"/>
      <c r="K45" s="653"/>
      <c r="L45" s="653"/>
      <c r="M45" s="653"/>
      <c r="N45" s="654"/>
      <c r="X45" s="656"/>
      <c r="Y45" s="597"/>
      <c r="Z45" s="81" t="s">
        <v>381</v>
      </c>
      <c r="AA45" s="658" t="s">
        <v>709</v>
      </c>
      <c r="AB45" s="659"/>
      <c r="AC45" s="659"/>
      <c r="AD45" s="659"/>
      <c r="AE45" s="659"/>
      <c r="AF45" s="659"/>
      <c r="AG45" s="659"/>
      <c r="AH45" s="659"/>
      <c r="AI45" s="659"/>
      <c r="AJ45" s="660"/>
      <c r="AL45" s="1"/>
      <c r="AW45" s="1"/>
    </row>
    <row r="46" spans="2:50" ht="19.5" customHeight="1">
      <c r="B46" s="581"/>
      <c r="C46" s="597"/>
      <c r="D46" s="81" t="s">
        <v>380</v>
      </c>
      <c r="E46" s="603"/>
      <c r="F46" s="604"/>
      <c r="G46" s="604"/>
      <c r="H46" s="604"/>
      <c r="I46" s="604"/>
      <c r="J46" s="604"/>
      <c r="K46" s="604"/>
      <c r="L46" s="604"/>
      <c r="M46" s="604"/>
      <c r="N46" s="605"/>
      <c r="X46" s="656"/>
      <c r="Y46" s="597"/>
      <c r="Z46" s="81" t="s">
        <v>380</v>
      </c>
      <c r="AA46" s="658" t="s">
        <v>708</v>
      </c>
      <c r="AB46" s="659"/>
      <c r="AC46" s="659"/>
      <c r="AD46" s="659"/>
      <c r="AE46" s="659"/>
      <c r="AF46" s="659"/>
      <c r="AG46" s="659"/>
      <c r="AH46" s="659"/>
      <c r="AI46" s="659"/>
      <c r="AJ46" s="670"/>
      <c r="AL46" s="1"/>
      <c r="AW46" s="1"/>
    </row>
    <row r="47" spans="2:50" ht="19.5" customHeight="1">
      <c r="B47" s="581"/>
      <c r="C47" s="597"/>
      <c r="D47" s="81" t="s">
        <v>74</v>
      </c>
      <c r="E47" s="612"/>
      <c r="F47" s="613"/>
      <c r="G47" s="613"/>
      <c r="H47" s="613"/>
      <c r="I47" s="613"/>
      <c r="J47" s="613"/>
      <c r="K47" s="613"/>
      <c r="L47" s="613"/>
      <c r="M47" s="613"/>
      <c r="N47" s="614"/>
      <c r="X47" s="656"/>
      <c r="Y47" s="597"/>
      <c r="Z47" s="81" t="s">
        <v>74</v>
      </c>
      <c r="AA47" s="707" t="s">
        <v>710</v>
      </c>
      <c r="AB47" s="707"/>
      <c r="AC47" s="707"/>
      <c r="AD47" s="707"/>
      <c r="AE47" s="707"/>
      <c r="AF47" s="707"/>
      <c r="AG47" s="707"/>
      <c r="AH47" s="707"/>
      <c r="AI47" s="707"/>
      <c r="AJ47" s="708"/>
      <c r="AL47" s="1"/>
      <c r="AW47" s="1"/>
    </row>
    <row r="48" spans="2:50" ht="19.5" customHeight="1">
      <c r="B48" s="581"/>
      <c r="C48" s="637"/>
      <c r="D48" s="81" t="s">
        <v>382</v>
      </c>
      <c r="E48" s="603"/>
      <c r="F48" s="604"/>
      <c r="G48" s="604"/>
      <c r="H48" s="604"/>
      <c r="I48" s="604"/>
      <c r="J48" s="604"/>
      <c r="K48" s="604"/>
      <c r="L48" s="604"/>
      <c r="M48" s="604"/>
      <c r="N48" s="605"/>
      <c r="X48" s="656"/>
      <c r="Y48" s="637"/>
      <c r="Z48" s="81" t="s">
        <v>382</v>
      </c>
      <c r="AA48" s="658" t="s">
        <v>711</v>
      </c>
      <c r="AB48" s="659"/>
      <c r="AC48" s="659"/>
      <c r="AD48" s="659"/>
      <c r="AE48" s="659"/>
      <c r="AF48" s="659"/>
      <c r="AG48" s="659"/>
      <c r="AH48" s="659"/>
      <c r="AI48" s="659"/>
      <c r="AJ48" s="670"/>
      <c r="AL48" s="1"/>
      <c r="AW48" s="1"/>
    </row>
    <row r="49" spans="2:84" ht="40" customHeight="1" thickBot="1">
      <c r="B49" s="582"/>
      <c r="C49" s="638" t="s">
        <v>442</v>
      </c>
      <c r="D49" s="639"/>
      <c r="E49" s="634"/>
      <c r="F49" s="635"/>
      <c r="G49" s="635"/>
      <c r="H49" s="635"/>
      <c r="I49" s="635"/>
      <c r="J49" s="635"/>
      <c r="K49" s="635"/>
      <c r="L49" s="635"/>
      <c r="M49" s="635"/>
      <c r="N49" s="636"/>
      <c r="X49" s="657"/>
      <c r="Y49" s="715" t="s">
        <v>442</v>
      </c>
      <c r="Z49" s="595"/>
      <c r="AA49" s="716"/>
      <c r="AB49" s="717"/>
      <c r="AC49" s="717"/>
      <c r="AD49" s="717"/>
      <c r="AE49" s="717"/>
      <c r="AF49" s="717"/>
      <c r="AG49" s="717"/>
      <c r="AH49" s="717"/>
      <c r="AI49" s="717"/>
      <c r="AJ49" s="718"/>
      <c r="AL49" s="1"/>
      <c r="AW49" s="1"/>
    </row>
    <row r="50" spans="2:84" ht="19.5" customHeight="1">
      <c r="B50" s="606" t="s">
        <v>390</v>
      </c>
      <c r="C50" s="607"/>
      <c r="D50" s="608"/>
      <c r="E50" s="609"/>
      <c r="F50" s="610"/>
      <c r="G50" s="610"/>
      <c r="H50" s="610"/>
      <c r="I50" s="610"/>
      <c r="J50" s="610"/>
      <c r="K50" s="610"/>
      <c r="L50" s="610"/>
      <c r="M50" s="610"/>
      <c r="N50" s="611"/>
      <c r="X50" s="719" t="s">
        <v>390</v>
      </c>
      <c r="Y50" s="720"/>
      <c r="Z50" s="721"/>
      <c r="AA50" s="702" t="s">
        <v>759</v>
      </c>
      <c r="AB50" s="703"/>
      <c r="AC50" s="703"/>
      <c r="AD50" s="703"/>
      <c r="AE50" s="703"/>
      <c r="AF50" s="703"/>
      <c r="AG50" s="703"/>
      <c r="AH50" s="703"/>
      <c r="AI50" s="703"/>
      <c r="AJ50" s="722"/>
      <c r="AL50" s="1"/>
      <c r="AW50" s="1"/>
    </row>
    <row r="51" spans="2:84" ht="19.5" customHeight="1">
      <c r="B51" s="615" t="s">
        <v>393</v>
      </c>
      <c r="C51" s="644" t="s">
        <v>416</v>
      </c>
      <c r="D51" s="576"/>
      <c r="E51" s="645" t="str">
        <f>IF('情報入力シート② (経費他)'!E16="","",SUM('情報入力シート② (経費他)'!E16,'情報入力シート② (経費他)'!E48,'情報入力シート② (経費他)'!E80,'情報入力シート② (経費他)'!E112,'情報入力シート② (経費他)'!E144,'情報入力シート② (経費他)'!E176,'情報入力シート② (経費他)'!E208,'情報入力シート② (経費他)'!E240,'情報入力シート② (経費他)'!E272,'情報入力シート② (経費他)'!E304))</f>
        <v/>
      </c>
      <c r="F51" s="646"/>
      <c r="G51" s="646"/>
      <c r="H51" s="646"/>
      <c r="I51" s="646"/>
      <c r="J51" s="646"/>
      <c r="K51" s="646"/>
      <c r="L51" s="646"/>
      <c r="M51" s="646"/>
      <c r="N51" s="78" t="s">
        <v>56</v>
      </c>
      <c r="X51" s="615" t="s">
        <v>393</v>
      </c>
      <c r="Y51" s="644" t="s">
        <v>416</v>
      </c>
      <c r="Z51" s="576"/>
      <c r="AA51" s="713">
        <f>IF('情報入力シート② (経費他)'!AM16="","",SUM('情報入力シート② (経費他)'!AM16,'情報入力シート② (経費他)'!AM48,'情報入力シート② (経費他)'!AM80,'情報入力シート② (経費他)'!AM112,'情報入力シート② (経費他)'!AM144,'情報入力シート② (経費他)'!AM176,'情報入力シート② (経費他)'!AM208,'情報入力シート② (経費他)'!AM240,'情報入力シート② (経費他)'!AM272,'情報入力シート② (経費他)'!AM304))</f>
        <v>3400000</v>
      </c>
      <c r="AB51" s="714"/>
      <c r="AC51" s="714"/>
      <c r="AD51" s="714"/>
      <c r="AE51" s="714"/>
      <c r="AF51" s="714"/>
      <c r="AG51" s="714"/>
      <c r="AH51" s="714"/>
      <c r="AI51" s="714"/>
      <c r="AJ51" s="78" t="s">
        <v>56</v>
      </c>
      <c r="AL51" s="1"/>
      <c r="AW51" s="1"/>
    </row>
    <row r="52" spans="2:84" ht="19.5" customHeight="1">
      <c r="B52" s="616"/>
      <c r="C52" s="644" t="s">
        <v>392</v>
      </c>
      <c r="D52" s="576"/>
      <c r="E52" s="645" t="str">
        <f>IF('情報入力シート② (経費他)'!E17="","",SUM('情報入力シート② (経費他)'!E17,'情報入力シート② (経費他)'!E49,'情報入力シート② (経費他)'!E81,'情報入力シート② (経費他)'!E113,'情報入力シート② (経費他)'!E145,'情報入力シート② (経費他)'!E177,'情報入力シート② (経費他)'!E209,'情報入力シート② (経費他)'!E241,'情報入力シート② (経費他)'!E273,'情報入力シート② (経費他)'!E305))</f>
        <v/>
      </c>
      <c r="F52" s="646"/>
      <c r="G52" s="646"/>
      <c r="H52" s="646"/>
      <c r="I52" s="646"/>
      <c r="J52" s="646"/>
      <c r="K52" s="646"/>
      <c r="L52" s="646"/>
      <c r="M52" s="646"/>
      <c r="N52" s="78" t="s">
        <v>56</v>
      </c>
      <c r="X52" s="616"/>
      <c r="Y52" s="644" t="s">
        <v>392</v>
      </c>
      <c r="Z52" s="576"/>
      <c r="AA52" s="713">
        <f>IF('情報入力シート② (経費他)'!AM17="","",SUM('情報入力シート② (経費他)'!AM17,'情報入力シート② (経費他)'!AM49,'情報入力シート② (経費他)'!AM81,'情報入力シート② (経費他)'!AM113,'情報入力シート② (経費他)'!AM145,'情報入力シート② (経費他)'!AM177,'情報入力シート② (経費他)'!AM209,'情報入力シート② (経費他)'!AM241,'情報入力シート② (経費他)'!AM273,'情報入力シート② (経費他)'!AM305))</f>
        <v>3220000</v>
      </c>
      <c r="AB52" s="714"/>
      <c r="AC52" s="714"/>
      <c r="AD52" s="714"/>
      <c r="AE52" s="714"/>
      <c r="AF52" s="714"/>
      <c r="AG52" s="714"/>
      <c r="AH52" s="714"/>
      <c r="AI52" s="714"/>
      <c r="AJ52" s="78" t="s">
        <v>56</v>
      </c>
      <c r="AL52" s="1"/>
      <c r="AW52" s="1"/>
    </row>
    <row r="53" spans="2:84" ht="19.5" customHeight="1">
      <c r="B53" s="616"/>
      <c r="C53" s="596" t="s">
        <v>451</v>
      </c>
      <c r="D53" s="77" t="s">
        <v>403</v>
      </c>
      <c r="E53" s="645" t="str">
        <f>IF('情報入力シート② (経費他)'!E18="","",SUM('情報入力シート② (経費他)'!E18,'情報入力シート② (経費他)'!E50,'情報入力シート② (経費他)'!E82,'情報入力シート② (経費他)'!E114,'情報入力シート② (経費他)'!E146,'情報入力シート② (経費他)'!E178,'情報入力シート② (経費他)'!E210,'情報入力シート② (経費他)'!E242,'情報入力シート② (経費他)'!E274,'情報入力シート② (経費他)'!E306))</f>
        <v/>
      </c>
      <c r="F53" s="646"/>
      <c r="G53" s="646"/>
      <c r="H53" s="646"/>
      <c r="I53" s="646"/>
      <c r="J53" s="646"/>
      <c r="K53" s="646"/>
      <c r="L53" s="646"/>
      <c r="M53" s="646"/>
      <c r="N53" s="78" t="s">
        <v>56</v>
      </c>
      <c r="X53" s="616"/>
      <c r="Y53" s="596" t="s">
        <v>451</v>
      </c>
      <c r="Z53" s="77" t="s">
        <v>403</v>
      </c>
      <c r="AA53" s="713">
        <f>IF('情報入力シート② (経費他)'!AM18="","",SUM('情報入力シート② (経費他)'!AM18,'情報入力シート② (経費他)'!AM50,'情報入力シート② (経費他)'!AM82,'情報入力シート② (経費他)'!AM114,'情報入力シート② (経費他)'!AM146,'情報入力シート② (経費他)'!AM178,'情報入力シート② (経費他)'!AM210,'情報入力シート② (経費他)'!AM242,'情報入力シート② (経費他)'!AM274,'情報入力シート② (経費他)'!AM306))</f>
        <v>3250500</v>
      </c>
      <c r="AB53" s="714"/>
      <c r="AC53" s="714"/>
      <c r="AD53" s="714"/>
      <c r="AE53" s="714"/>
      <c r="AF53" s="714"/>
      <c r="AG53" s="714"/>
      <c r="AH53" s="714"/>
      <c r="AI53" s="714"/>
      <c r="AJ53" s="78" t="s">
        <v>56</v>
      </c>
      <c r="AL53" s="1"/>
      <c r="AW53" s="1"/>
      <c r="CC53" s="13" t="b">
        <v>0</v>
      </c>
      <c r="CF53" s="13" t="b">
        <v>0</v>
      </c>
    </row>
    <row r="54" spans="2:84" ht="19.5" customHeight="1">
      <c r="B54" s="616"/>
      <c r="C54" s="649"/>
      <c r="D54" s="77" t="s">
        <v>394</v>
      </c>
      <c r="E54" s="645" t="str">
        <f>IF('情報入力シート② (経費他)'!E19="","",SUM('情報入力シート② (経費他)'!E19,'情報入力シート② (経費他)'!E51,'情報入力シート② (経費他)'!E83,'情報入力シート② (経費他)'!E115,'情報入力シート② (経費他)'!E147,'情報入力シート② (経費他)'!E179,'情報入力シート② (経費他)'!E211,'情報入力シート② (経費他)'!E243,'情報入力シート② (経費他)'!E275,'情報入力シート② (経費他)'!E307))</f>
        <v/>
      </c>
      <c r="F54" s="646"/>
      <c r="G54" s="646"/>
      <c r="H54" s="646"/>
      <c r="I54" s="646"/>
      <c r="J54" s="646"/>
      <c r="K54" s="646"/>
      <c r="L54" s="646"/>
      <c r="M54" s="646"/>
      <c r="N54" s="78" t="s">
        <v>56</v>
      </c>
      <c r="X54" s="616"/>
      <c r="Y54" s="649"/>
      <c r="Z54" s="77" t="s">
        <v>394</v>
      </c>
      <c r="AA54" s="713">
        <f>IF('情報入力シート② (経費他)'!AM19="","",SUM('情報入力シート② (経費他)'!AM19,'情報入力シート② (経費他)'!AM51,'情報入力シート② (経費他)'!AM83,'情報入力シート② (経費他)'!AM115,'情報入力シート② (経費他)'!AM147,'情報入力シート② (経費他)'!AM179,'情報入力シート② (経費他)'!AM211,'情報入力シート② (経費他)'!AM243,'情報入力シート② (経費他)'!AM275,'情報入力シート② (経費他)'!AM307))</f>
        <v>6605000</v>
      </c>
      <c r="AB54" s="714"/>
      <c r="AC54" s="714"/>
      <c r="AD54" s="714"/>
      <c r="AE54" s="714"/>
      <c r="AF54" s="714"/>
      <c r="AG54" s="714"/>
      <c r="AH54" s="714"/>
      <c r="AI54" s="714"/>
      <c r="AJ54" s="78" t="s">
        <v>56</v>
      </c>
      <c r="AL54" s="650"/>
      <c r="AM54" s="650"/>
      <c r="AN54" s="650"/>
      <c r="AO54" s="650"/>
      <c r="AP54" s="650"/>
      <c r="AQ54" s="650"/>
      <c r="AR54" s="650"/>
      <c r="AS54" s="650"/>
      <c r="AT54" s="650"/>
      <c r="AU54" s="650"/>
      <c r="AW54" s="1"/>
    </row>
    <row r="55" spans="2:84" ht="19.5" customHeight="1">
      <c r="B55" s="617"/>
      <c r="C55" s="644" t="s">
        <v>420</v>
      </c>
      <c r="D55" s="576"/>
      <c r="E55" s="645">
        <f>SUM(E51:M54)</f>
        <v>0</v>
      </c>
      <c r="F55" s="646"/>
      <c r="G55" s="646"/>
      <c r="H55" s="646"/>
      <c r="I55" s="646"/>
      <c r="J55" s="646"/>
      <c r="K55" s="646"/>
      <c r="L55" s="646"/>
      <c r="M55" s="646"/>
      <c r="N55" s="78" t="s">
        <v>56</v>
      </c>
      <c r="X55" s="617"/>
      <c r="Y55" s="644" t="s">
        <v>420</v>
      </c>
      <c r="Z55" s="576"/>
      <c r="AA55" s="713">
        <f>SUM(AA51:AI54)</f>
        <v>16475500</v>
      </c>
      <c r="AB55" s="714"/>
      <c r="AC55" s="714"/>
      <c r="AD55" s="714"/>
      <c r="AE55" s="714"/>
      <c r="AF55" s="714"/>
      <c r="AG55" s="714"/>
      <c r="AH55" s="714"/>
      <c r="AI55" s="714"/>
      <c r="AJ55" s="78" t="s">
        <v>56</v>
      </c>
      <c r="AL55" s="650"/>
      <c r="AM55" s="650"/>
      <c r="AN55" s="650"/>
      <c r="AO55" s="650"/>
      <c r="AP55" s="650"/>
      <c r="AQ55" s="650"/>
      <c r="AR55" s="650"/>
      <c r="AS55" s="650"/>
      <c r="AT55" s="650"/>
      <c r="AU55" s="650"/>
      <c r="AV55" s="214"/>
      <c r="AW55" s="205"/>
    </row>
    <row r="56" spans="2:84" ht="23.5" customHeight="1">
      <c r="B56" s="647" t="s">
        <v>581</v>
      </c>
      <c r="C56" s="644" t="s">
        <v>422</v>
      </c>
      <c r="D56" s="576"/>
      <c r="E56" s="651" t="str">
        <f>IF($E$22="","",IF($E$22="大企業",1/2,2/3))</f>
        <v/>
      </c>
      <c r="F56" s="652"/>
      <c r="G56" s="652"/>
      <c r="H56" s="652"/>
      <c r="I56" s="652"/>
      <c r="J56" s="652"/>
      <c r="K56" s="652"/>
      <c r="L56" s="652"/>
      <c r="M56" s="652"/>
      <c r="N56" s="237"/>
      <c r="X56" s="647" t="s">
        <v>581</v>
      </c>
      <c r="Y56" s="644" t="s">
        <v>422</v>
      </c>
      <c r="Z56" s="576"/>
      <c r="AA56" s="651" t="str">
        <f>IF($E$22="","",IF($E$22="大企業",1/2,2/3))</f>
        <v/>
      </c>
      <c r="AB56" s="652"/>
      <c r="AC56" s="652"/>
      <c r="AD56" s="652"/>
      <c r="AE56" s="652"/>
      <c r="AF56" s="652"/>
      <c r="AG56" s="652"/>
      <c r="AH56" s="652"/>
      <c r="AI56" s="652"/>
      <c r="AJ56" s="237"/>
      <c r="AL56" s="1"/>
      <c r="AW56" s="1"/>
    </row>
    <row r="57" spans="2:84" ht="23.5" customHeight="1">
      <c r="B57" s="648"/>
      <c r="C57" s="644" t="s">
        <v>424</v>
      </c>
      <c r="D57" s="576"/>
      <c r="E57" s="645" t="e">
        <f>ROUNDDOWN(IF($E$55*$E$56&lt;=選択肢!$D$28,$E$55*$E$56,選択肢!$D$28),-3)</f>
        <v>#VALUE!</v>
      </c>
      <c r="F57" s="646"/>
      <c r="G57" s="646"/>
      <c r="H57" s="646"/>
      <c r="I57" s="646"/>
      <c r="J57" s="646"/>
      <c r="K57" s="646"/>
      <c r="L57" s="646"/>
      <c r="M57" s="646"/>
      <c r="N57" s="78" t="s">
        <v>56</v>
      </c>
      <c r="X57" s="648"/>
      <c r="Y57" s="644" t="s">
        <v>424</v>
      </c>
      <c r="Z57" s="576"/>
      <c r="AA57" s="713" t="e">
        <f>ROUNDDOWN(IF($E$55*$E$56&lt;=選択肢!$D$28,$E$55*$E$56,選択肢!$D$28),-3)</f>
        <v>#VALUE!</v>
      </c>
      <c r="AB57" s="714"/>
      <c r="AC57" s="714"/>
      <c r="AD57" s="714"/>
      <c r="AE57" s="714"/>
      <c r="AF57" s="714"/>
      <c r="AG57" s="714"/>
      <c r="AH57" s="714"/>
      <c r="AI57" s="714"/>
      <c r="AJ57" s="78" t="s">
        <v>56</v>
      </c>
      <c r="AL57" s="1"/>
      <c r="AW57" s="1"/>
    </row>
    <row r="58" spans="2:84" ht="19.5" customHeight="1">
      <c r="B58" s="307"/>
      <c r="C58" s="33"/>
      <c r="D58" s="33"/>
      <c r="E58" s="308"/>
      <c r="F58" s="308"/>
      <c r="G58" s="308"/>
      <c r="H58" s="308"/>
      <c r="I58" s="308"/>
      <c r="J58" s="308"/>
      <c r="K58" s="308"/>
      <c r="L58" s="308"/>
      <c r="M58" s="308"/>
      <c r="N58" s="309"/>
      <c r="X58" s="307"/>
      <c r="Y58" s="33"/>
      <c r="Z58" s="33"/>
      <c r="AA58" s="306"/>
      <c r="AB58" s="306"/>
      <c r="AC58" s="306"/>
      <c r="AD58" s="306"/>
      <c r="AE58" s="306"/>
      <c r="AF58" s="306"/>
      <c r="AG58" s="306"/>
      <c r="AH58" s="306"/>
      <c r="AI58" s="306"/>
      <c r="AJ58" s="309"/>
      <c r="AL58" s="1"/>
      <c r="AW58" s="1"/>
    </row>
    <row r="59" spans="2:84" ht="25" customHeight="1"/>
    <row r="60" spans="2:84" ht="25" customHeight="1"/>
    <row r="61" spans="2:84" ht="25" customHeight="1"/>
    <row r="62" spans="2:84" ht="21" customHeight="1"/>
    <row r="63" spans="2:84" ht="21" customHeight="1"/>
    <row r="64" spans="2:8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sheetData>
  <sheetProtection algorithmName="SHA-512" hashValue="NNV4sFkQDz6pNTS/jt6fiANQwi1MBZ82vpKSxTQM/GeGX3reqb5u6ijU+02c5W6TqhUAt8i+U8e0Bk2aGLzrmQ==" saltValue="ouR1iqv3/cn8HopWw4m1Iw==" spinCount="100000" sheet="1" formatCells="0" formatColumns="0" formatRows="0" selectLockedCells="1"/>
  <mergeCells count="168">
    <mergeCell ref="X56:X57"/>
    <mergeCell ref="Y56:Z56"/>
    <mergeCell ref="AA56:AI56"/>
    <mergeCell ref="Y57:Z57"/>
    <mergeCell ref="AA57:AI57"/>
    <mergeCell ref="Y49:Z49"/>
    <mergeCell ref="AA49:AJ49"/>
    <mergeCell ref="X50:Z50"/>
    <mergeCell ref="AA50:AJ50"/>
    <mergeCell ref="X51:X55"/>
    <mergeCell ref="Y51:Z51"/>
    <mergeCell ref="AA51:AI51"/>
    <mergeCell ref="Y52:Z52"/>
    <mergeCell ref="AA52:AI52"/>
    <mergeCell ref="Y53:Y54"/>
    <mergeCell ref="AA53:AI53"/>
    <mergeCell ref="AA54:AI54"/>
    <mergeCell ref="Y55:Z55"/>
    <mergeCell ref="AA55:AI55"/>
    <mergeCell ref="Y42:Y48"/>
    <mergeCell ref="AA42:AJ42"/>
    <mergeCell ref="AA43:AJ43"/>
    <mergeCell ref="AA44:AJ44"/>
    <mergeCell ref="AA45:AJ45"/>
    <mergeCell ref="AA46:AJ46"/>
    <mergeCell ref="AA47:AJ47"/>
    <mergeCell ref="AA48:AJ48"/>
    <mergeCell ref="Y23:Y24"/>
    <mergeCell ref="AA23:AJ23"/>
    <mergeCell ref="AA24:AJ24"/>
    <mergeCell ref="Y25:Z25"/>
    <mergeCell ref="AA25:AI25"/>
    <mergeCell ref="AA29:AJ29"/>
    <mergeCell ref="AA30:AJ30"/>
    <mergeCell ref="AA31:AJ31"/>
    <mergeCell ref="AA32:AJ32"/>
    <mergeCell ref="AA33:AJ33"/>
    <mergeCell ref="Y39:Y41"/>
    <mergeCell ref="AA39:AJ39"/>
    <mergeCell ref="AA40:AJ40"/>
    <mergeCell ref="AA41:AJ41"/>
    <mergeCell ref="X13:Z13"/>
    <mergeCell ref="AA13:AJ13"/>
    <mergeCell ref="X14:X33"/>
    <mergeCell ref="Y14:Y16"/>
    <mergeCell ref="AA14:AJ14"/>
    <mergeCell ref="Z15:Z16"/>
    <mergeCell ref="AA15:AJ16"/>
    <mergeCell ref="Y17:Y18"/>
    <mergeCell ref="AA17:AJ17"/>
    <mergeCell ref="AA18:AJ18"/>
    <mergeCell ref="Y19:Y21"/>
    <mergeCell ref="AA19:AJ19"/>
    <mergeCell ref="AA20:AJ20"/>
    <mergeCell ref="AA21:AJ21"/>
    <mergeCell ref="Y22:Z22"/>
    <mergeCell ref="AA22:AJ22"/>
    <mergeCell ref="Y26:Z26"/>
    <mergeCell ref="AA26:AI26"/>
    <mergeCell ref="Y27:Y33"/>
    <mergeCell ref="M8:N8"/>
    <mergeCell ref="X10:Z10"/>
    <mergeCell ref="AA10:AJ10"/>
    <mergeCell ref="X11:Z11"/>
    <mergeCell ref="AA11:AJ11"/>
    <mergeCell ref="X12:Z12"/>
    <mergeCell ref="AA12:AJ12"/>
    <mergeCell ref="X9:Z9"/>
    <mergeCell ref="AA9:AJ9"/>
    <mergeCell ref="E43:N43"/>
    <mergeCell ref="E44:N44"/>
    <mergeCell ref="E28:N28"/>
    <mergeCell ref="E29:N29"/>
    <mergeCell ref="E30:N30"/>
    <mergeCell ref="E9:N9"/>
    <mergeCell ref="E35:N36"/>
    <mergeCell ref="E14:N14"/>
    <mergeCell ref="E10:N10"/>
    <mergeCell ref="E13:N13"/>
    <mergeCell ref="E11:H11"/>
    <mergeCell ref="I11:N11"/>
    <mergeCell ref="E12:H12"/>
    <mergeCell ref="I12:N12"/>
    <mergeCell ref="AL27:AQ27"/>
    <mergeCell ref="AL32:AQ32"/>
    <mergeCell ref="AL54:AU55"/>
    <mergeCell ref="E56:M56"/>
    <mergeCell ref="AL35:AL36"/>
    <mergeCell ref="AL38:AQ38"/>
    <mergeCell ref="E45:N45"/>
    <mergeCell ref="AL37:AQ37"/>
    <mergeCell ref="E37:N37"/>
    <mergeCell ref="E38:N38"/>
    <mergeCell ref="E39:N39"/>
    <mergeCell ref="E40:N40"/>
    <mergeCell ref="E41:N41"/>
    <mergeCell ref="E48:N48"/>
    <mergeCell ref="X34:X49"/>
    <mergeCell ref="Y34:Y36"/>
    <mergeCell ref="AA34:AJ34"/>
    <mergeCell ref="Z35:Z36"/>
    <mergeCell ref="AA35:AJ36"/>
    <mergeCell ref="Y37:Y38"/>
    <mergeCell ref="AA37:AJ37"/>
    <mergeCell ref="AA38:AJ38"/>
    <mergeCell ref="AA27:AJ27"/>
    <mergeCell ref="AA28:AJ28"/>
    <mergeCell ref="C55:D55"/>
    <mergeCell ref="E55:M55"/>
    <mergeCell ref="C56:D56"/>
    <mergeCell ref="B56:B57"/>
    <mergeCell ref="C57:D57"/>
    <mergeCell ref="E57:M57"/>
    <mergeCell ref="C51:D51"/>
    <mergeCell ref="C53:C54"/>
    <mergeCell ref="E53:M53"/>
    <mergeCell ref="E54:M54"/>
    <mergeCell ref="E51:M51"/>
    <mergeCell ref="C52:D52"/>
    <mergeCell ref="E52:M52"/>
    <mergeCell ref="B50:D50"/>
    <mergeCell ref="E50:N50"/>
    <mergeCell ref="E47:N47"/>
    <mergeCell ref="B51:B55"/>
    <mergeCell ref="E15:N16"/>
    <mergeCell ref="E17:N17"/>
    <mergeCell ref="D15:D16"/>
    <mergeCell ref="C14:C16"/>
    <mergeCell ref="B34:B49"/>
    <mergeCell ref="C34:C36"/>
    <mergeCell ref="D35:D36"/>
    <mergeCell ref="E33:N33"/>
    <mergeCell ref="E32:N32"/>
    <mergeCell ref="E34:N34"/>
    <mergeCell ref="E42:N42"/>
    <mergeCell ref="E49:N49"/>
    <mergeCell ref="C42:C48"/>
    <mergeCell ref="C49:D49"/>
    <mergeCell ref="C39:C41"/>
    <mergeCell ref="E46:N46"/>
    <mergeCell ref="C37:C38"/>
    <mergeCell ref="E31:N31"/>
    <mergeCell ref="C26:D26"/>
    <mergeCell ref="E26:M26"/>
    <mergeCell ref="B9:D9"/>
    <mergeCell ref="B10:D10"/>
    <mergeCell ref="B12:D12"/>
    <mergeCell ref="B11:D11"/>
    <mergeCell ref="AL18:AQ18"/>
    <mergeCell ref="AL15:AL16"/>
    <mergeCell ref="AL17:AQ17"/>
    <mergeCell ref="B14:B33"/>
    <mergeCell ref="C23:C24"/>
    <mergeCell ref="E22:N22"/>
    <mergeCell ref="E23:N23"/>
    <mergeCell ref="E24:N24"/>
    <mergeCell ref="E25:M25"/>
    <mergeCell ref="C19:C21"/>
    <mergeCell ref="C22:D22"/>
    <mergeCell ref="B13:D13"/>
    <mergeCell ref="C17:C18"/>
    <mergeCell ref="C27:C33"/>
    <mergeCell ref="C25:D25"/>
    <mergeCell ref="E27:N27"/>
    <mergeCell ref="E18:N18"/>
    <mergeCell ref="E19:N19"/>
    <mergeCell ref="E20:N20"/>
    <mergeCell ref="E21:N21"/>
  </mergeCells>
  <phoneticPr fontId="1"/>
  <conditionalFormatting sqref="E34:N46 E48:N49">
    <cfRule type="expression" dxfId="12" priority="2">
      <formula>$E$13="無"</formula>
    </cfRule>
  </conditionalFormatting>
  <dataValidations count="8">
    <dataValidation type="textLength" operator="equal" allowBlank="1" showInputMessage="1" showErrorMessage="1" sqref="E37:N37 E17:N17 AA42:AJ42 E27:N27 AA37:AJ37 AA17:AJ17 AA27:AJ27 E42:N42" xr:uid="{7DB706E0-90DE-43E1-AF46-3382A2D82688}">
      <formula1>7</formula1>
    </dataValidation>
    <dataValidation type="textLength" allowBlank="1" showInputMessage="1" showErrorMessage="1" sqref="AA32:AJ32 E32:N32 AA47:AJ47 E47:N47" xr:uid="{3E436F5B-E9DB-4982-8CC8-FACA2F7A4180}">
      <formula1>10</formula1>
      <formula2>11</formula2>
    </dataValidation>
    <dataValidation type="list" allowBlank="1" showInputMessage="1" showErrorMessage="1" sqref="E13 AA13" xr:uid="{62CA014B-549B-4BA0-9E38-8675EF4737C5}">
      <formula1>"◆選択してください,有,無"</formula1>
    </dataValidation>
    <dataValidation type="list" allowBlank="1" showInputMessage="1" showErrorMessage="1" sqref="AA22 E22:N22" xr:uid="{949E6DBC-274B-48F3-8870-CD29E11F333E}">
      <formula1>【定義】01_事業者種別</formula1>
    </dataValidation>
    <dataValidation type="list" allowBlank="1" showInputMessage="1" showErrorMessage="1" sqref="E23 AA23" xr:uid="{E190EE7C-3695-454B-9DFD-3AEA1178945D}">
      <formula1>【定義】02_大分類</formula1>
    </dataValidation>
    <dataValidation type="list" allowBlank="1" showInputMessage="1" showErrorMessage="1" sqref="E24:N24 AA24:AJ24" xr:uid="{369D5058-796A-4F8F-ABD5-628F4E3035B7}">
      <formula1>INDIRECT($E$23)</formula1>
    </dataValidation>
    <dataValidation type="list" allowBlank="1" showInputMessage="1" showErrorMessage="1" sqref="E50:N50 AA50:AJ50" xr:uid="{DC2B652C-5F84-4788-95B7-FBFC09E8274B}">
      <formula1>"申請者,手続代行者"</formula1>
    </dataValidation>
    <dataValidation imeMode="fullKatakana" allowBlank="1" showInputMessage="1" showErrorMessage="1" sqref="AA34:AJ34 E14:N14 E30:N30 E34:N34 E40:N40 E45:N45 AA14:AJ14 AA20:AJ20 AA30:AJ30 AA45:AJ45 AA40:AJ40 E20:N20" xr:uid="{35660763-0A22-4052-816C-C3B487DEAF92}"/>
  </dataValidations>
  <printOptions horizontalCentered="1"/>
  <pageMargins left="0.23622047244094491" right="0.23622047244094491" top="0.74803149606299213" bottom="0.55118110236220474" header="0.31496062992125984" footer="0.31496062992125984"/>
  <pageSetup paperSize="9" scale="65" fitToWidth="0" orientation="portrait" blackAndWhite="1" cellComments="asDisplayed" r:id="rId1"/>
  <colBreaks count="1" manualBreakCount="1">
    <brk id="22" max="1048575" man="1"/>
  </col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534EE2AD-2530-40C4-BD65-3821074EE2AA}">
            <xm:f>$E$22=選択肢!$A$28</xm:f>
            <x14:dxf>
              <fill>
                <patternFill>
                  <bgColor theme="1" tint="0.499984740745262"/>
                </patternFill>
              </fill>
            </x14:dxf>
          </x14:cfRule>
          <xm:sqref>E25:M25</xm:sqref>
        </x14:conditionalFormatting>
        <x14:conditionalFormatting xmlns:xm="http://schemas.microsoft.com/office/excel/2006/main">
          <x14:cfRule type="expression" priority="3" id="{4C2F1D0D-2D32-4FF9-974E-4CD5517FC4B1}">
            <xm:f>$E$22=選択肢!$A$27</xm:f>
            <x14:dxf>
              <fill>
                <patternFill>
                  <bgColor rgb="FFFEFDCE"/>
                </patternFill>
              </fill>
            </x14:dxf>
          </x14:cfRule>
          <xm:sqref>E26:M26</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0CA71-DB25-4D7E-B6BD-25CE75EE949F}">
  <sheetPr>
    <tabColor rgb="FFFFFF00"/>
  </sheetPr>
  <dimension ref="B7:BO360"/>
  <sheetViews>
    <sheetView view="pageBreakPreview" topLeftCell="A220" zoomScaleNormal="100" zoomScaleSheetLayoutView="100" workbookViewId="0">
      <selection activeCell="E166" sqref="E166:N166"/>
    </sheetView>
  </sheetViews>
  <sheetFormatPr defaultColWidth="8.08203125" defaultRowHeight="18"/>
  <cols>
    <col min="1" max="1" width="2.4140625" style="13" customWidth="1"/>
    <col min="2" max="2" width="4" style="13" customWidth="1"/>
    <col min="3" max="3" width="14.08203125" style="13" customWidth="1"/>
    <col min="4" max="4" width="22.6640625" style="13" customWidth="1"/>
    <col min="5" max="5" width="6.25" style="13" customWidth="1"/>
    <col min="6" max="6" width="7.5" style="13" customWidth="1"/>
    <col min="7" max="7" width="8.25" style="13" customWidth="1"/>
    <col min="8" max="8" width="5.25" style="13" customWidth="1"/>
    <col min="9" max="10" width="8.83203125" style="13" customWidth="1"/>
    <col min="11" max="13" width="4" style="13" customWidth="1"/>
    <col min="14" max="14" width="5.25" style="13" customWidth="1"/>
    <col min="15" max="29" width="2" style="13" customWidth="1"/>
    <col min="30" max="30" width="2.83203125" style="1" customWidth="1"/>
    <col min="31" max="35" width="2.4140625" style="13" customWidth="1"/>
    <col min="36" max="36" width="4" style="13" customWidth="1"/>
    <col min="37" max="37" width="14.08203125" style="13" customWidth="1"/>
    <col min="38" max="38" width="22.6640625" style="13" customWidth="1"/>
    <col min="39" max="39" width="6.25" style="13" customWidth="1"/>
    <col min="40" max="40" width="7.5" style="13" customWidth="1"/>
    <col min="41" max="41" width="8.25" style="13" customWidth="1"/>
    <col min="42" max="42" width="5.25" style="13" customWidth="1"/>
    <col min="43" max="44" width="8.83203125" style="13" customWidth="1"/>
    <col min="45" max="47" width="4" style="13" customWidth="1"/>
    <col min="48" max="48" width="5.25" style="13" customWidth="1"/>
    <col min="49" max="49" width="2" style="13" customWidth="1"/>
    <col min="50" max="50" width="6.6640625" style="2" customWidth="1"/>
    <col min="51" max="51" width="9.5" style="2" customWidth="1"/>
    <col min="52" max="53" width="6.6640625" style="2" customWidth="1"/>
    <col min="54" max="54" width="6.6640625" style="10" customWidth="1"/>
    <col min="55" max="65" width="6.6640625" style="13" customWidth="1"/>
    <col min="66" max="66" width="12.08203125" style="10" customWidth="1"/>
    <col min="67" max="67" width="12.08203125" style="13" hidden="1" customWidth="1"/>
    <col min="68" max="68" width="12.08203125" style="13" customWidth="1"/>
    <col min="69" max="16384" width="8.08203125" style="13"/>
  </cols>
  <sheetData>
    <row r="7" spans="2:67" ht="25.5" customHeight="1">
      <c r="B7" s="300" t="s">
        <v>634</v>
      </c>
      <c r="K7" s="840" t="str">
        <f>'情報入力シート①（全体）'!M8</f>
        <v>Ver.2.0</v>
      </c>
      <c r="L7" s="840"/>
      <c r="M7" s="840"/>
      <c r="N7" s="840"/>
      <c r="AJ7" s="300" t="s">
        <v>634</v>
      </c>
      <c r="AS7" s="840"/>
      <c r="AT7" s="840"/>
      <c r="AU7" s="840"/>
      <c r="AV7" s="840"/>
      <c r="BB7" s="1"/>
      <c r="BC7" s="115"/>
      <c r="BN7" s="1"/>
      <c r="BO7" s="74" t="s">
        <v>73</v>
      </c>
    </row>
    <row r="8" spans="2:67" ht="19.5" customHeight="1">
      <c r="B8" s="841" t="s">
        <v>580</v>
      </c>
      <c r="C8" s="842"/>
      <c r="D8" s="843"/>
      <c r="E8" s="905"/>
      <c r="F8" s="906"/>
      <c r="G8" s="906"/>
      <c r="H8" s="906"/>
      <c r="I8" s="906"/>
      <c r="J8" s="906"/>
      <c r="K8" s="906"/>
      <c r="L8" s="906"/>
      <c r="M8" s="906"/>
      <c r="N8" s="907"/>
      <c r="AD8" s="9"/>
      <c r="AJ8" s="841" t="s">
        <v>580</v>
      </c>
      <c r="AK8" s="842"/>
      <c r="AL8" s="843"/>
      <c r="AM8" s="844">
        <v>3</v>
      </c>
      <c r="AN8" s="845"/>
      <c r="AO8" s="845"/>
      <c r="AP8" s="845"/>
      <c r="AQ8" s="845"/>
      <c r="AR8" s="845"/>
      <c r="AS8" s="845"/>
      <c r="AT8" s="845"/>
      <c r="AU8" s="845"/>
      <c r="AV8" s="846"/>
      <c r="BB8" s="1"/>
      <c r="BN8" s="1"/>
    </row>
    <row r="9" spans="2:67" ht="19.5" customHeight="1">
      <c r="B9" s="847" t="s">
        <v>544</v>
      </c>
      <c r="C9" s="847"/>
      <c r="D9" s="847"/>
      <c r="E9" s="143"/>
      <c r="F9" s="143"/>
      <c r="G9" s="143"/>
      <c r="H9" s="143"/>
      <c r="I9" s="143"/>
      <c r="J9" s="143"/>
      <c r="K9" s="143"/>
      <c r="L9" s="143"/>
      <c r="M9" s="143"/>
      <c r="N9" s="143"/>
      <c r="AD9" s="9"/>
      <c r="AJ9" s="847" t="s">
        <v>544</v>
      </c>
      <c r="AK9" s="847"/>
      <c r="AL9" s="847"/>
      <c r="AM9" s="310"/>
      <c r="AN9" s="310"/>
      <c r="AO9" s="310"/>
      <c r="AP9" s="310"/>
      <c r="AQ9" s="310"/>
      <c r="AR9" s="310"/>
      <c r="AS9" s="310"/>
      <c r="AT9" s="310"/>
      <c r="AU9" s="310"/>
      <c r="AV9" s="310"/>
      <c r="BB9" s="1"/>
      <c r="BN9" s="1"/>
    </row>
    <row r="10" spans="2:67" ht="19.5" customHeight="1">
      <c r="B10" s="754" t="s">
        <v>389</v>
      </c>
      <c r="C10" s="583" t="s">
        <v>385</v>
      </c>
      <c r="D10" s="231" t="s">
        <v>381</v>
      </c>
      <c r="E10" s="893"/>
      <c r="F10" s="894"/>
      <c r="G10" s="894"/>
      <c r="H10" s="894"/>
      <c r="I10" s="894"/>
      <c r="J10" s="894"/>
      <c r="K10" s="894"/>
      <c r="L10" s="894"/>
      <c r="M10" s="894"/>
      <c r="N10" s="895"/>
      <c r="AD10" s="8"/>
      <c r="AJ10" s="754" t="s">
        <v>389</v>
      </c>
      <c r="AK10" s="583" t="s">
        <v>385</v>
      </c>
      <c r="AL10" s="231" t="s">
        <v>381</v>
      </c>
      <c r="AM10" s="814" t="s">
        <v>739</v>
      </c>
      <c r="AN10" s="815"/>
      <c r="AO10" s="815"/>
      <c r="AP10" s="815"/>
      <c r="AQ10" s="815"/>
      <c r="AR10" s="815"/>
      <c r="AS10" s="815"/>
      <c r="AT10" s="815"/>
      <c r="AU10" s="815"/>
      <c r="AV10" s="816"/>
      <c r="AX10" s="5"/>
      <c r="AY10" s="6"/>
      <c r="AZ10" s="3"/>
      <c r="BB10" s="1"/>
      <c r="BN10" s="1"/>
    </row>
    <row r="11" spans="2:67" ht="19.5" customHeight="1">
      <c r="B11" s="656"/>
      <c r="C11" s="584"/>
      <c r="D11" s="232" t="s">
        <v>386</v>
      </c>
      <c r="E11" s="896"/>
      <c r="F11" s="897"/>
      <c r="G11" s="897"/>
      <c r="H11" s="897"/>
      <c r="I11" s="897"/>
      <c r="J11" s="897"/>
      <c r="K11" s="897"/>
      <c r="L11" s="897"/>
      <c r="M11" s="897"/>
      <c r="N11" s="898"/>
      <c r="AD11" s="8"/>
      <c r="AJ11" s="656"/>
      <c r="AK11" s="584"/>
      <c r="AL11" s="232" t="s">
        <v>386</v>
      </c>
      <c r="AM11" s="817" t="s">
        <v>738</v>
      </c>
      <c r="AN11" s="818"/>
      <c r="AO11" s="818"/>
      <c r="AP11" s="818"/>
      <c r="AQ11" s="818"/>
      <c r="AR11" s="818"/>
      <c r="AS11" s="818"/>
      <c r="AT11" s="818"/>
      <c r="AU11" s="818"/>
      <c r="AV11" s="819"/>
      <c r="AX11" s="5"/>
      <c r="AY11" s="6"/>
      <c r="AZ11" s="3"/>
      <c r="BB11" s="1"/>
      <c r="BN11" s="1"/>
    </row>
    <row r="12" spans="2:67" ht="19.5" customHeight="1">
      <c r="B12" s="656"/>
      <c r="C12" s="583" t="s">
        <v>387</v>
      </c>
      <c r="D12" s="231" t="s">
        <v>87</v>
      </c>
      <c r="E12" s="899"/>
      <c r="F12" s="900"/>
      <c r="G12" s="900"/>
      <c r="H12" s="900"/>
      <c r="I12" s="900"/>
      <c r="J12" s="900"/>
      <c r="K12" s="900"/>
      <c r="L12" s="900"/>
      <c r="M12" s="900"/>
      <c r="N12" s="901"/>
      <c r="AD12" s="8"/>
      <c r="AJ12" s="656"/>
      <c r="AK12" s="583" t="s">
        <v>387</v>
      </c>
      <c r="AL12" s="231" t="s">
        <v>87</v>
      </c>
      <c r="AM12" s="820">
        <v>1234567</v>
      </c>
      <c r="AN12" s="821"/>
      <c r="AO12" s="821"/>
      <c r="AP12" s="821"/>
      <c r="AQ12" s="821"/>
      <c r="AR12" s="821"/>
      <c r="AS12" s="821"/>
      <c r="AT12" s="821"/>
      <c r="AU12" s="821"/>
      <c r="AV12" s="822"/>
      <c r="AX12" s="5"/>
      <c r="AY12" s="6"/>
      <c r="AZ12" s="3"/>
      <c r="BB12" s="1"/>
      <c r="BN12" s="1"/>
    </row>
    <row r="13" spans="2:67" ht="19.5" customHeight="1">
      <c r="B13" s="657"/>
      <c r="C13" s="584"/>
      <c r="D13" s="232" t="s">
        <v>378</v>
      </c>
      <c r="E13" s="875"/>
      <c r="F13" s="876"/>
      <c r="G13" s="876"/>
      <c r="H13" s="876"/>
      <c r="I13" s="876"/>
      <c r="J13" s="876"/>
      <c r="K13" s="876"/>
      <c r="L13" s="876"/>
      <c r="M13" s="876"/>
      <c r="N13" s="877"/>
      <c r="AD13" s="8"/>
      <c r="AJ13" s="657"/>
      <c r="AK13" s="584"/>
      <c r="AL13" s="232" t="s">
        <v>378</v>
      </c>
      <c r="AM13" s="730" t="s">
        <v>729</v>
      </c>
      <c r="AN13" s="731"/>
      <c r="AO13" s="731"/>
      <c r="AP13" s="731"/>
      <c r="AQ13" s="731"/>
      <c r="AR13" s="731"/>
      <c r="AS13" s="731"/>
      <c r="AT13" s="731"/>
      <c r="AU13" s="731"/>
      <c r="AV13" s="732"/>
      <c r="AX13" s="5"/>
      <c r="AY13" s="6"/>
      <c r="AZ13" s="3"/>
      <c r="BB13" s="1"/>
      <c r="BN13" s="1"/>
    </row>
    <row r="14" spans="2:67" ht="19.5" customHeight="1">
      <c r="B14" s="754" t="s">
        <v>658</v>
      </c>
      <c r="C14" s="755" t="s">
        <v>656</v>
      </c>
      <c r="D14" s="756"/>
      <c r="E14" s="902"/>
      <c r="F14" s="903"/>
      <c r="G14" s="903"/>
      <c r="H14" s="903"/>
      <c r="I14" s="903"/>
      <c r="J14" s="903"/>
      <c r="K14" s="903"/>
      <c r="L14" s="903"/>
      <c r="M14" s="903"/>
      <c r="N14" s="904"/>
      <c r="AD14" s="8"/>
      <c r="AJ14" s="754" t="s">
        <v>658</v>
      </c>
      <c r="AK14" s="755" t="s">
        <v>656</v>
      </c>
      <c r="AL14" s="756"/>
      <c r="AM14" s="757">
        <v>45535</v>
      </c>
      <c r="AN14" s="758"/>
      <c r="AO14" s="758"/>
      <c r="AP14" s="758"/>
      <c r="AQ14" s="758"/>
      <c r="AR14" s="758"/>
      <c r="AS14" s="758"/>
      <c r="AT14" s="758"/>
      <c r="AU14" s="758"/>
      <c r="AV14" s="759"/>
      <c r="AX14" s="5"/>
      <c r="AY14" s="6"/>
      <c r="AZ14" s="3"/>
      <c r="BB14" s="1"/>
      <c r="BN14" s="1"/>
    </row>
    <row r="15" spans="2:67" ht="19.5" customHeight="1">
      <c r="B15" s="657"/>
      <c r="C15" s="760" t="s">
        <v>657</v>
      </c>
      <c r="D15" s="584"/>
      <c r="E15" s="855"/>
      <c r="F15" s="856"/>
      <c r="G15" s="856"/>
      <c r="H15" s="856"/>
      <c r="I15" s="856"/>
      <c r="J15" s="856"/>
      <c r="K15" s="856"/>
      <c r="L15" s="856"/>
      <c r="M15" s="856"/>
      <c r="N15" s="857"/>
      <c r="AD15" s="8"/>
      <c r="AJ15" s="657"/>
      <c r="AK15" s="760" t="s">
        <v>657</v>
      </c>
      <c r="AL15" s="584"/>
      <c r="AM15" s="761">
        <v>45657</v>
      </c>
      <c r="AN15" s="762"/>
      <c r="AO15" s="762"/>
      <c r="AP15" s="762"/>
      <c r="AQ15" s="762"/>
      <c r="AR15" s="762"/>
      <c r="AS15" s="762"/>
      <c r="AT15" s="762"/>
      <c r="AU15" s="762"/>
      <c r="AV15" s="763"/>
      <c r="AX15" s="5"/>
      <c r="AY15" s="6"/>
      <c r="AZ15" s="3"/>
      <c r="BB15" s="1"/>
      <c r="BN15" s="1"/>
    </row>
    <row r="16" spans="2:67" ht="19.5" customHeight="1">
      <c r="B16" s="764" t="s">
        <v>393</v>
      </c>
      <c r="C16" s="767" t="s">
        <v>416</v>
      </c>
      <c r="D16" s="768"/>
      <c r="E16" s="872"/>
      <c r="F16" s="873"/>
      <c r="G16" s="873"/>
      <c r="H16" s="873"/>
      <c r="I16" s="873"/>
      <c r="J16" s="873"/>
      <c r="K16" s="873"/>
      <c r="L16" s="873"/>
      <c r="M16" s="873"/>
      <c r="N16" s="225" t="s">
        <v>56</v>
      </c>
      <c r="AJ16" s="764" t="s">
        <v>393</v>
      </c>
      <c r="AK16" s="767" t="s">
        <v>416</v>
      </c>
      <c r="AL16" s="768"/>
      <c r="AM16" s="769">
        <v>1500000</v>
      </c>
      <c r="AN16" s="770"/>
      <c r="AO16" s="770"/>
      <c r="AP16" s="770"/>
      <c r="AQ16" s="770"/>
      <c r="AR16" s="770"/>
      <c r="AS16" s="770"/>
      <c r="AT16" s="770"/>
      <c r="AU16" s="770"/>
      <c r="AV16" s="225" t="s">
        <v>56</v>
      </c>
      <c r="AY16" s="5"/>
      <c r="BB16" s="1"/>
      <c r="BN16" s="1"/>
    </row>
    <row r="17" spans="2:66" ht="19.5" customHeight="1">
      <c r="B17" s="765"/>
      <c r="C17" s="771" t="s">
        <v>392</v>
      </c>
      <c r="D17" s="772"/>
      <c r="E17" s="880"/>
      <c r="F17" s="881"/>
      <c r="G17" s="881"/>
      <c r="H17" s="881"/>
      <c r="I17" s="881"/>
      <c r="J17" s="881"/>
      <c r="K17" s="881"/>
      <c r="L17" s="881"/>
      <c r="M17" s="881"/>
      <c r="N17" s="226" t="s">
        <v>56</v>
      </c>
      <c r="AJ17" s="765"/>
      <c r="AK17" s="771" t="s">
        <v>392</v>
      </c>
      <c r="AL17" s="772"/>
      <c r="AM17" s="723">
        <v>1020000</v>
      </c>
      <c r="AN17" s="724"/>
      <c r="AO17" s="724"/>
      <c r="AP17" s="724"/>
      <c r="AQ17" s="724"/>
      <c r="AR17" s="724"/>
      <c r="AS17" s="724"/>
      <c r="AT17" s="724"/>
      <c r="AU17" s="724"/>
      <c r="AV17" s="226" t="s">
        <v>56</v>
      </c>
      <c r="BB17" s="1"/>
      <c r="BN17" s="1"/>
    </row>
    <row r="18" spans="2:66" ht="19.5" customHeight="1">
      <c r="B18" s="765"/>
      <c r="C18" s="773" t="s">
        <v>451</v>
      </c>
      <c r="D18" s="228" t="s">
        <v>403</v>
      </c>
      <c r="E18" s="880"/>
      <c r="F18" s="881"/>
      <c r="G18" s="881"/>
      <c r="H18" s="881"/>
      <c r="I18" s="881"/>
      <c r="J18" s="881"/>
      <c r="K18" s="881"/>
      <c r="L18" s="881"/>
      <c r="M18" s="881"/>
      <c r="N18" s="226" t="s">
        <v>56</v>
      </c>
      <c r="AJ18" s="765"/>
      <c r="AK18" s="773" t="s">
        <v>451</v>
      </c>
      <c r="AL18" s="228" t="s">
        <v>403</v>
      </c>
      <c r="AM18" s="723">
        <v>1000500</v>
      </c>
      <c r="AN18" s="724"/>
      <c r="AO18" s="724"/>
      <c r="AP18" s="724"/>
      <c r="AQ18" s="724"/>
      <c r="AR18" s="724"/>
      <c r="AS18" s="724"/>
      <c r="AT18" s="724"/>
      <c r="AU18" s="724"/>
      <c r="AV18" s="226" t="s">
        <v>56</v>
      </c>
      <c r="BB18" s="1"/>
      <c r="BN18" s="1"/>
    </row>
    <row r="19" spans="2:66" ht="19.5" customHeight="1">
      <c r="B19" s="765"/>
      <c r="C19" s="774"/>
      <c r="D19" s="228" t="s">
        <v>394</v>
      </c>
      <c r="E19" s="880"/>
      <c r="F19" s="881"/>
      <c r="G19" s="881"/>
      <c r="H19" s="881"/>
      <c r="I19" s="881"/>
      <c r="J19" s="881"/>
      <c r="K19" s="881"/>
      <c r="L19" s="881"/>
      <c r="M19" s="881"/>
      <c r="N19" s="226" t="s">
        <v>56</v>
      </c>
      <c r="AD19" s="9"/>
      <c r="AJ19" s="765"/>
      <c r="AK19" s="774"/>
      <c r="AL19" s="228" t="s">
        <v>394</v>
      </c>
      <c r="AM19" s="723">
        <v>2005000</v>
      </c>
      <c r="AN19" s="724"/>
      <c r="AO19" s="724"/>
      <c r="AP19" s="724"/>
      <c r="AQ19" s="724"/>
      <c r="AR19" s="724"/>
      <c r="AS19" s="724"/>
      <c r="AT19" s="724"/>
      <c r="AU19" s="724"/>
      <c r="AV19" s="226" t="s">
        <v>56</v>
      </c>
      <c r="BB19" s="1"/>
      <c r="BN19" s="1"/>
    </row>
    <row r="20" spans="2:66" ht="19.5" customHeight="1">
      <c r="B20" s="766"/>
      <c r="C20" s="775" t="s">
        <v>420</v>
      </c>
      <c r="D20" s="776"/>
      <c r="E20" s="882">
        <f>SUM(E16:M19)</f>
        <v>0</v>
      </c>
      <c r="F20" s="883"/>
      <c r="G20" s="883"/>
      <c r="H20" s="883"/>
      <c r="I20" s="883"/>
      <c r="J20" s="883"/>
      <c r="K20" s="883"/>
      <c r="L20" s="883"/>
      <c r="M20" s="883"/>
      <c r="N20" s="227" t="s">
        <v>56</v>
      </c>
      <c r="AD20" s="9"/>
      <c r="AJ20" s="766"/>
      <c r="AK20" s="775" t="s">
        <v>420</v>
      </c>
      <c r="AL20" s="776"/>
      <c r="AM20" s="777">
        <f>SUM(AM16:AU19)</f>
        <v>5525500</v>
      </c>
      <c r="AN20" s="778"/>
      <c r="AO20" s="778"/>
      <c r="AP20" s="778"/>
      <c r="AQ20" s="778"/>
      <c r="AR20" s="778"/>
      <c r="AS20" s="778"/>
      <c r="AT20" s="778"/>
      <c r="AU20" s="778"/>
      <c r="AV20" s="227" t="s">
        <v>56</v>
      </c>
      <c r="BB20" s="1"/>
      <c r="BN20" s="1"/>
    </row>
    <row r="21" spans="2:66" ht="19.5" customHeight="1">
      <c r="B21" s="796" t="s">
        <v>395</v>
      </c>
      <c r="C21" s="808" t="s">
        <v>398</v>
      </c>
      <c r="D21" s="229" t="s">
        <v>439</v>
      </c>
      <c r="E21" s="869"/>
      <c r="F21" s="870"/>
      <c r="G21" s="870"/>
      <c r="H21" s="870"/>
      <c r="I21" s="870"/>
      <c r="J21" s="870"/>
      <c r="K21" s="870"/>
      <c r="L21" s="870"/>
      <c r="M21" s="870"/>
      <c r="N21" s="871"/>
      <c r="AD21" s="9"/>
      <c r="AJ21" s="796" t="s">
        <v>395</v>
      </c>
      <c r="AK21" s="808" t="s">
        <v>398</v>
      </c>
      <c r="AL21" s="229" t="s">
        <v>439</v>
      </c>
      <c r="AM21" s="810" t="s">
        <v>730</v>
      </c>
      <c r="AN21" s="811"/>
      <c r="AO21" s="811"/>
      <c r="AP21" s="811"/>
      <c r="AQ21" s="811"/>
      <c r="AR21" s="811"/>
      <c r="AS21" s="811"/>
      <c r="AT21" s="811"/>
      <c r="AU21" s="811"/>
      <c r="AV21" s="812"/>
      <c r="BB21" s="1"/>
      <c r="BN21" s="1"/>
    </row>
    <row r="22" spans="2:66" ht="19.5" customHeight="1">
      <c r="B22" s="797"/>
      <c r="C22" s="774"/>
      <c r="D22" s="228" t="s">
        <v>463</v>
      </c>
      <c r="E22" s="858"/>
      <c r="F22" s="859"/>
      <c r="G22" s="859"/>
      <c r="H22" s="859"/>
      <c r="I22" s="859"/>
      <c r="J22" s="859"/>
      <c r="K22" s="859"/>
      <c r="L22" s="859"/>
      <c r="M22" s="859"/>
      <c r="N22" s="860"/>
      <c r="AD22" s="9"/>
      <c r="AJ22" s="797"/>
      <c r="AK22" s="774"/>
      <c r="AL22" s="228" t="s">
        <v>463</v>
      </c>
      <c r="AM22" s="733" t="s">
        <v>731</v>
      </c>
      <c r="AN22" s="734"/>
      <c r="AO22" s="734"/>
      <c r="AP22" s="734"/>
      <c r="AQ22" s="734"/>
      <c r="AR22" s="734"/>
      <c r="AS22" s="734"/>
      <c r="AT22" s="734"/>
      <c r="AU22" s="734"/>
      <c r="AV22" s="735"/>
      <c r="BB22" s="1"/>
      <c r="BN22" s="1"/>
    </row>
    <row r="23" spans="2:66" ht="19.5" customHeight="1">
      <c r="B23" s="797"/>
      <c r="C23" s="774"/>
      <c r="D23" s="228" t="s">
        <v>396</v>
      </c>
      <c r="E23" s="858"/>
      <c r="F23" s="859"/>
      <c r="G23" s="859"/>
      <c r="H23" s="859"/>
      <c r="I23" s="859"/>
      <c r="J23" s="859"/>
      <c r="K23" s="859"/>
      <c r="L23" s="859"/>
      <c r="M23" s="859"/>
      <c r="N23" s="860"/>
      <c r="AD23" s="9"/>
      <c r="AJ23" s="797"/>
      <c r="AK23" s="774"/>
      <c r="AL23" s="228" t="s">
        <v>396</v>
      </c>
      <c r="AM23" s="733" t="s">
        <v>732</v>
      </c>
      <c r="AN23" s="734"/>
      <c r="AO23" s="734"/>
      <c r="AP23" s="734"/>
      <c r="AQ23" s="734"/>
      <c r="AR23" s="734"/>
      <c r="AS23" s="734"/>
      <c r="AT23" s="734"/>
      <c r="AU23" s="734"/>
      <c r="AV23" s="735"/>
      <c r="BB23" s="1"/>
      <c r="BN23" s="1"/>
    </row>
    <row r="24" spans="2:66" ht="19.5" customHeight="1">
      <c r="B24" s="797"/>
      <c r="C24" s="774"/>
      <c r="D24" s="228" t="s">
        <v>397</v>
      </c>
      <c r="E24" s="858"/>
      <c r="F24" s="859"/>
      <c r="G24" s="859"/>
      <c r="H24" s="859"/>
      <c r="I24" s="859"/>
      <c r="J24" s="859"/>
      <c r="K24" s="859"/>
      <c r="L24" s="859"/>
      <c r="M24" s="859"/>
      <c r="N24" s="860"/>
      <c r="AD24" s="9"/>
      <c r="AJ24" s="797"/>
      <c r="AK24" s="774"/>
      <c r="AL24" s="228" t="s">
        <v>397</v>
      </c>
      <c r="AM24" s="733" t="s">
        <v>733</v>
      </c>
      <c r="AN24" s="734"/>
      <c r="AO24" s="734"/>
      <c r="AP24" s="734"/>
      <c r="AQ24" s="734"/>
      <c r="AR24" s="734"/>
      <c r="AS24" s="734"/>
      <c r="AT24" s="734"/>
      <c r="AU24" s="734"/>
      <c r="AV24" s="735"/>
      <c r="BB24" s="1"/>
      <c r="BN24" s="1"/>
    </row>
    <row r="25" spans="2:66" ht="19.5" customHeight="1">
      <c r="B25" s="797"/>
      <c r="C25" s="774"/>
      <c r="D25" s="228" t="s">
        <v>401</v>
      </c>
      <c r="E25" s="880"/>
      <c r="F25" s="881"/>
      <c r="G25" s="881"/>
      <c r="H25" s="881"/>
      <c r="I25" s="881"/>
      <c r="J25" s="881"/>
      <c r="K25" s="881"/>
      <c r="L25" s="862"/>
      <c r="M25" s="862"/>
      <c r="N25" s="863"/>
      <c r="AD25" s="9"/>
      <c r="AJ25" s="797"/>
      <c r="AK25" s="774"/>
      <c r="AL25" s="228" t="s">
        <v>401</v>
      </c>
      <c r="AM25" s="723">
        <v>200</v>
      </c>
      <c r="AN25" s="724"/>
      <c r="AO25" s="724"/>
      <c r="AP25" s="724"/>
      <c r="AQ25" s="724"/>
      <c r="AR25" s="724"/>
      <c r="AS25" s="724"/>
      <c r="AT25" s="725" t="s">
        <v>400</v>
      </c>
      <c r="AU25" s="725"/>
      <c r="AV25" s="726"/>
      <c r="BB25" s="1"/>
      <c r="BN25" s="1"/>
    </row>
    <row r="26" spans="2:66" ht="31.5" customHeight="1">
      <c r="B26" s="797"/>
      <c r="C26" s="809"/>
      <c r="D26" s="230" t="s">
        <v>518</v>
      </c>
      <c r="E26" s="908"/>
      <c r="F26" s="908"/>
      <c r="G26" s="908"/>
      <c r="H26" s="908"/>
      <c r="I26" s="908"/>
      <c r="J26" s="908"/>
      <c r="K26" s="908"/>
      <c r="L26" s="908"/>
      <c r="M26" s="908"/>
      <c r="N26" s="908"/>
      <c r="O26" s="9"/>
      <c r="P26" s="9"/>
      <c r="Q26" s="9"/>
      <c r="R26" s="9"/>
      <c r="S26" s="9"/>
      <c r="T26" s="9"/>
      <c r="U26" s="9"/>
      <c r="V26" s="9"/>
      <c r="W26" s="9"/>
      <c r="X26" s="9"/>
      <c r="Y26" s="9"/>
      <c r="Z26" s="9"/>
      <c r="AA26" s="9"/>
      <c r="AB26" s="9"/>
      <c r="AC26" s="9"/>
      <c r="AD26" s="2"/>
      <c r="AJ26" s="797"/>
      <c r="AK26" s="809"/>
      <c r="AL26" s="230" t="s">
        <v>518</v>
      </c>
      <c r="AM26" s="736"/>
      <c r="AN26" s="736"/>
      <c r="AO26" s="736"/>
      <c r="AP26" s="736"/>
      <c r="AQ26" s="736"/>
      <c r="AR26" s="736"/>
      <c r="AS26" s="736"/>
      <c r="AT26" s="736"/>
      <c r="AU26" s="736"/>
      <c r="AV26" s="736"/>
      <c r="AW26" s="9"/>
      <c r="BA26" s="1"/>
      <c r="BB26" s="13"/>
      <c r="BN26" s="13"/>
    </row>
    <row r="27" spans="2:66" ht="19.5" customHeight="1">
      <c r="B27" s="797"/>
      <c r="C27" s="737" t="s">
        <v>399</v>
      </c>
      <c r="D27" s="79" t="s">
        <v>402</v>
      </c>
      <c r="E27" s="884"/>
      <c r="F27" s="885"/>
      <c r="G27" s="885"/>
      <c r="H27" s="885"/>
      <c r="I27" s="885"/>
      <c r="J27" s="885"/>
      <c r="K27" s="885"/>
      <c r="L27" s="885"/>
      <c r="M27" s="885"/>
      <c r="N27" s="886"/>
      <c r="AD27" s="9"/>
      <c r="AJ27" s="797"/>
      <c r="AK27" s="737" t="s">
        <v>399</v>
      </c>
      <c r="AL27" s="79" t="s">
        <v>402</v>
      </c>
      <c r="AM27" s="739" t="s">
        <v>638</v>
      </c>
      <c r="AN27" s="740"/>
      <c r="AO27" s="740"/>
      <c r="AP27" s="740"/>
      <c r="AQ27" s="740"/>
      <c r="AR27" s="740"/>
      <c r="AS27" s="740"/>
      <c r="AT27" s="740"/>
      <c r="AU27" s="740"/>
      <c r="AV27" s="741"/>
      <c r="BB27" s="1"/>
      <c r="BN27" s="1"/>
    </row>
    <row r="28" spans="2:66" ht="19.5" customHeight="1">
      <c r="B28" s="797"/>
      <c r="C28" s="738"/>
      <c r="D28" s="596" t="s">
        <v>717</v>
      </c>
      <c r="E28" s="79" t="s">
        <v>0</v>
      </c>
      <c r="F28" s="573" t="s">
        <v>440</v>
      </c>
      <c r="G28" s="573"/>
      <c r="H28" s="573"/>
      <c r="I28" s="575" t="s">
        <v>427</v>
      </c>
      <c r="J28" s="575"/>
      <c r="K28" s="576"/>
      <c r="L28" s="644" t="s">
        <v>425</v>
      </c>
      <c r="M28" s="575"/>
      <c r="N28" s="576"/>
      <c r="AD28" s="9"/>
      <c r="AJ28" s="797"/>
      <c r="AK28" s="738"/>
      <c r="AL28" s="596" t="s">
        <v>717</v>
      </c>
      <c r="AM28" s="79" t="s">
        <v>0</v>
      </c>
      <c r="AN28" s="573" t="s">
        <v>440</v>
      </c>
      <c r="AO28" s="573"/>
      <c r="AP28" s="573"/>
      <c r="AQ28" s="575" t="s">
        <v>427</v>
      </c>
      <c r="AR28" s="575"/>
      <c r="AS28" s="576"/>
      <c r="AT28" s="644" t="s">
        <v>425</v>
      </c>
      <c r="AU28" s="575"/>
      <c r="AV28" s="576"/>
      <c r="BB28" s="1"/>
      <c r="BN28" s="1"/>
    </row>
    <row r="29" spans="2:66" ht="19.5" customHeight="1">
      <c r="B29" s="797"/>
      <c r="C29" s="738"/>
      <c r="D29" s="597"/>
      <c r="E29" s="219">
        <v>1</v>
      </c>
      <c r="F29" s="866"/>
      <c r="G29" s="866"/>
      <c r="H29" s="866"/>
      <c r="I29" s="887"/>
      <c r="J29" s="888"/>
      <c r="K29" s="889"/>
      <c r="L29" s="867"/>
      <c r="M29" s="868"/>
      <c r="N29" s="222" t="s">
        <v>465</v>
      </c>
      <c r="AD29" s="9"/>
      <c r="AJ29" s="797"/>
      <c r="AK29" s="738"/>
      <c r="AL29" s="597"/>
      <c r="AM29" s="324">
        <v>1</v>
      </c>
      <c r="AN29" s="828"/>
      <c r="AO29" s="828"/>
      <c r="AP29" s="828"/>
      <c r="AQ29" s="829"/>
      <c r="AR29" s="830"/>
      <c r="AS29" s="831"/>
      <c r="AT29" s="832"/>
      <c r="AU29" s="833"/>
      <c r="AV29" s="222" t="s">
        <v>465</v>
      </c>
      <c r="BB29" s="1"/>
      <c r="BN29" s="1"/>
    </row>
    <row r="30" spans="2:66" ht="19.5" customHeight="1">
      <c r="B30" s="797"/>
      <c r="C30" s="738"/>
      <c r="D30" s="597"/>
      <c r="E30" s="220">
        <v>2</v>
      </c>
      <c r="F30" s="874"/>
      <c r="G30" s="874"/>
      <c r="H30" s="874"/>
      <c r="I30" s="890"/>
      <c r="J30" s="891"/>
      <c r="K30" s="892"/>
      <c r="L30" s="864"/>
      <c r="M30" s="865"/>
      <c r="N30" s="223" t="s">
        <v>465</v>
      </c>
      <c r="AD30" s="9"/>
      <c r="AJ30" s="797"/>
      <c r="AK30" s="738"/>
      <c r="AL30" s="597"/>
      <c r="AM30" s="325">
        <v>2</v>
      </c>
      <c r="AN30" s="834"/>
      <c r="AO30" s="834"/>
      <c r="AP30" s="834"/>
      <c r="AQ30" s="835"/>
      <c r="AR30" s="836"/>
      <c r="AS30" s="837"/>
      <c r="AT30" s="838"/>
      <c r="AU30" s="839"/>
      <c r="AV30" s="223" t="s">
        <v>465</v>
      </c>
      <c r="BB30" s="1"/>
      <c r="BN30" s="1"/>
    </row>
    <row r="31" spans="2:66" ht="19.5" customHeight="1">
      <c r="B31" s="797"/>
      <c r="C31" s="738"/>
      <c r="D31" s="597"/>
      <c r="E31" s="220">
        <v>3</v>
      </c>
      <c r="F31" s="874"/>
      <c r="G31" s="874"/>
      <c r="H31" s="874"/>
      <c r="I31" s="890"/>
      <c r="J31" s="891"/>
      <c r="K31" s="892"/>
      <c r="L31" s="864"/>
      <c r="M31" s="865"/>
      <c r="N31" s="223" t="s">
        <v>465</v>
      </c>
      <c r="AD31" s="9"/>
      <c r="AJ31" s="797"/>
      <c r="AK31" s="738"/>
      <c r="AL31" s="597"/>
      <c r="AM31" s="325">
        <v>3</v>
      </c>
      <c r="AN31" s="834"/>
      <c r="AO31" s="834"/>
      <c r="AP31" s="834"/>
      <c r="AQ31" s="835"/>
      <c r="AR31" s="836"/>
      <c r="AS31" s="837"/>
      <c r="AT31" s="838"/>
      <c r="AU31" s="839"/>
      <c r="AV31" s="223" t="s">
        <v>465</v>
      </c>
      <c r="BB31" s="1"/>
      <c r="BN31" s="1"/>
    </row>
    <row r="32" spans="2:66" ht="19.5" customHeight="1">
      <c r="B32" s="797"/>
      <c r="C32" s="649"/>
      <c r="D32" s="637"/>
      <c r="E32" s="221">
        <v>4</v>
      </c>
      <c r="F32" s="875"/>
      <c r="G32" s="876"/>
      <c r="H32" s="877"/>
      <c r="I32" s="875"/>
      <c r="J32" s="876"/>
      <c r="K32" s="877"/>
      <c r="L32" s="878"/>
      <c r="M32" s="879"/>
      <c r="N32" s="224" t="s">
        <v>465</v>
      </c>
      <c r="AD32" s="9"/>
      <c r="AJ32" s="797"/>
      <c r="AK32" s="649"/>
      <c r="AL32" s="637"/>
      <c r="AM32" s="326">
        <v>4</v>
      </c>
      <c r="AN32" s="823"/>
      <c r="AO32" s="824"/>
      <c r="AP32" s="825"/>
      <c r="AQ32" s="823"/>
      <c r="AR32" s="824"/>
      <c r="AS32" s="825"/>
      <c r="AT32" s="826"/>
      <c r="AU32" s="827"/>
      <c r="AV32" s="224" t="s">
        <v>465</v>
      </c>
      <c r="BB32" s="1"/>
      <c r="BN32" s="1"/>
    </row>
    <row r="33" spans="2:66" ht="19.5" customHeight="1">
      <c r="B33" s="797"/>
      <c r="C33" s="737" t="s">
        <v>409</v>
      </c>
      <c r="D33" s="781" t="s">
        <v>414</v>
      </c>
      <c r="E33" s="446" t="s">
        <v>455</v>
      </c>
      <c r="F33" s="782" t="s">
        <v>404</v>
      </c>
      <c r="G33" s="783"/>
      <c r="H33" s="446" t="s">
        <v>714</v>
      </c>
      <c r="I33" s="782" t="s">
        <v>407</v>
      </c>
      <c r="J33" s="783"/>
      <c r="K33" s="446" t="s">
        <v>455</v>
      </c>
      <c r="L33" s="784" t="s">
        <v>715</v>
      </c>
      <c r="M33" s="784"/>
      <c r="N33" s="785"/>
      <c r="AD33" s="9"/>
      <c r="AJ33" s="797"/>
      <c r="AK33" s="737" t="s">
        <v>409</v>
      </c>
      <c r="AL33" s="781" t="s">
        <v>414</v>
      </c>
      <c r="AM33" s="327" t="s">
        <v>734</v>
      </c>
      <c r="AN33" s="782" t="s">
        <v>404</v>
      </c>
      <c r="AO33" s="783"/>
      <c r="AP33" s="327" t="s">
        <v>714</v>
      </c>
      <c r="AQ33" s="782" t="s">
        <v>407</v>
      </c>
      <c r="AR33" s="783"/>
      <c r="AS33" s="327" t="s">
        <v>734</v>
      </c>
      <c r="AT33" s="784" t="s">
        <v>715</v>
      </c>
      <c r="AU33" s="784"/>
      <c r="AV33" s="785"/>
      <c r="BB33" s="1"/>
      <c r="BN33" s="1"/>
    </row>
    <row r="34" spans="2:66" ht="19.5" customHeight="1">
      <c r="B34" s="797"/>
      <c r="C34" s="738"/>
      <c r="D34" s="781"/>
      <c r="E34" s="447" t="s">
        <v>455</v>
      </c>
      <c r="F34" s="786" t="s">
        <v>469</v>
      </c>
      <c r="G34" s="787"/>
      <c r="H34" s="447" t="s">
        <v>850</v>
      </c>
      <c r="I34" s="788" t="s">
        <v>405</v>
      </c>
      <c r="J34" s="789"/>
      <c r="K34" s="447" t="s">
        <v>455</v>
      </c>
      <c r="L34" s="790" t="s">
        <v>406</v>
      </c>
      <c r="M34" s="790"/>
      <c r="N34" s="791"/>
      <c r="AD34" s="9"/>
      <c r="AJ34" s="797"/>
      <c r="AK34" s="738"/>
      <c r="AL34" s="781"/>
      <c r="AM34" s="328" t="s">
        <v>455</v>
      </c>
      <c r="AN34" s="786" t="s">
        <v>469</v>
      </c>
      <c r="AO34" s="787"/>
      <c r="AP34" s="328" t="s">
        <v>455</v>
      </c>
      <c r="AQ34" s="788" t="s">
        <v>405</v>
      </c>
      <c r="AR34" s="789"/>
      <c r="AS34" s="328" t="s">
        <v>734</v>
      </c>
      <c r="AT34" s="790" t="s">
        <v>406</v>
      </c>
      <c r="AU34" s="790"/>
      <c r="AV34" s="791"/>
      <c r="BB34" s="1"/>
      <c r="BN34" s="1"/>
    </row>
    <row r="35" spans="2:66" ht="19.5" customHeight="1">
      <c r="B35" s="797"/>
      <c r="C35" s="738"/>
      <c r="D35" s="596"/>
      <c r="E35" s="448" t="s">
        <v>455</v>
      </c>
      <c r="F35" s="235" t="s">
        <v>639</v>
      </c>
      <c r="G35" s="848" t="s">
        <v>641</v>
      </c>
      <c r="H35" s="848"/>
      <c r="I35" s="848"/>
      <c r="J35" s="848"/>
      <c r="K35" s="848"/>
      <c r="L35" s="848"/>
      <c r="M35" s="848"/>
      <c r="N35" s="236" t="s">
        <v>640</v>
      </c>
      <c r="O35" s="9"/>
      <c r="P35" s="9"/>
      <c r="Q35" s="9"/>
      <c r="R35" s="9"/>
      <c r="S35" s="9"/>
      <c r="T35" s="9"/>
      <c r="U35" s="9"/>
      <c r="V35" s="9"/>
      <c r="W35" s="9"/>
      <c r="X35" s="9"/>
      <c r="Y35" s="9"/>
      <c r="Z35" s="9"/>
      <c r="AA35" s="9"/>
      <c r="AB35" s="9"/>
      <c r="AC35" s="9"/>
      <c r="AD35" s="2"/>
      <c r="AJ35" s="797"/>
      <c r="AK35" s="738"/>
      <c r="AL35" s="596"/>
      <c r="AM35" s="329" t="s">
        <v>455</v>
      </c>
      <c r="AN35" s="235" t="s">
        <v>639</v>
      </c>
      <c r="AO35" s="792" t="s">
        <v>641</v>
      </c>
      <c r="AP35" s="792"/>
      <c r="AQ35" s="792"/>
      <c r="AR35" s="792"/>
      <c r="AS35" s="792"/>
      <c r="AT35" s="792"/>
      <c r="AU35" s="792"/>
      <c r="AV35" s="236" t="s">
        <v>640</v>
      </c>
      <c r="AW35" s="9"/>
      <c r="BA35" s="1"/>
      <c r="BB35" s="13"/>
      <c r="BN35" s="13"/>
    </row>
    <row r="36" spans="2:66" ht="29.5" customHeight="1">
      <c r="B36" s="797"/>
      <c r="C36" s="649"/>
      <c r="D36" s="230" t="s">
        <v>434</v>
      </c>
      <c r="E36" s="875"/>
      <c r="F36" s="876"/>
      <c r="G36" s="876"/>
      <c r="H36" s="876"/>
      <c r="I36" s="876"/>
      <c r="J36" s="876"/>
      <c r="K36" s="876"/>
      <c r="L36" s="876"/>
      <c r="M36" s="876"/>
      <c r="N36" s="877"/>
      <c r="O36" s="9"/>
      <c r="P36" s="9"/>
      <c r="Q36" s="9"/>
      <c r="R36" s="9"/>
      <c r="S36" s="9"/>
      <c r="T36" s="9"/>
      <c r="U36" s="9"/>
      <c r="V36" s="9"/>
      <c r="W36" s="9"/>
      <c r="X36" s="9"/>
      <c r="Y36" s="9"/>
      <c r="Z36" s="9"/>
      <c r="AA36" s="9"/>
      <c r="AB36" s="9"/>
      <c r="AC36" s="9"/>
      <c r="AD36" s="2"/>
      <c r="AJ36" s="797"/>
      <c r="AK36" s="649"/>
      <c r="AL36" s="230" t="s">
        <v>434</v>
      </c>
      <c r="AM36" s="793"/>
      <c r="AN36" s="794"/>
      <c r="AO36" s="794"/>
      <c r="AP36" s="794"/>
      <c r="AQ36" s="794"/>
      <c r="AR36" s="794"/>
      <c r="AS36" s="794"/>
      <c r="AT36" s="794"/>
      <c r="AU36" s="794"/>
      <c r="AV36" s="795"/>
      <c r="AW36" s="9"/>
      <c r="BA36" s="1"/>
      <c r="BB36" s="13"/>
      <c r="BN36" s="13"/>
    </row>
    <row r="37" spans="2:66" ht="25.5" customHeight="1">
      <c r="B37" s="797"/>
      <c r="C37" s="799" t="s">
        <v>453</v>
      </c>
      <c r="D37" s="233" t="s">
        <v>428</v>
      </c>
      <c r="E37" s="849"/>
      <c r="F37" s="850"/>
      <c r="G37" s="850"/>
      <c r="H37" s="850"/>
      <c r="I37" s="850"/>
      <c r="J37" s="850"/>
      <c r="K37" s="850"/>
      <c r="L37" s="850"/>
      <c r="M37" s="850"/>
      <c r="N37" s="851"/>
      <c r="AD37" s="9"/>
      <c r="AJ37" s="797"/>
      <c r="AK37" s="799" t="s">
        <v>453</v>
      </c>
      <c r="AL37" s="233" t="s">
        <v>428</v>
      </c>
      <c r="AM37" s="802" t="s">
        <v>743</v>
      </c>
      <c r="AN37" s="803"/>
      <c r="AO37" s="803"/>
      <c r="AP37" s="803"/>
      <c r="AQ37" s="803"/>
      <c r="AR37" s="803"/>
      <c r="AS37" s="803"/>
      <c r="AT37" s="803"/>
      <c r="AU37" s="803"/>
      <c r="AV37" s="804"/>
      <c r="BB37" s="1"/>
      <c r="BN37" s="1"/>
    </row>
    <row r="38" spans="2:66" ht="31.5" customHeight="1">
      <c r="B38" s="797"/>
      <c r="C38" s="800"/>
      <c r="D38" s="234" t="s">
        <v>468</v>
      </c>
      <c r="E38" s="852"/>
      <c r="F38" s="853"/>
      <c r="G38" s="853"/>
      <c r="H38" s="853"/>
      <c r="I38" s="853"/>
      <c r="J38" s="853"/>
      <c r="K38" s="853"/>
      <c r="L38" s="853"/>
      <c r="M38" s="853"/>
      <c r="N38" s="854"/>
      <c r="AD38" s="9"/>
      <c r="AJ38" s="797"/>
      <c r="AK38" s="800"/>
      <c r="AL38" s="234" t="s">
        <v>468</v>
      </c>
      <c r="AM38" s="805" t="s">
        <v>744</v>
      </c>
      <c r="AN38" s="806"/>
      <c r="AO38" s="806"/>
      <c r="AP38" s="806"/>
      <c r="AQ38" s="806"/>
      <c r="AR38" s="806"/>
      <c r="AS38" s="806"/>
      <c r="AT38" s="806"/>
      <c r="AU38" s="806"/>
      <c r="AV38" s="807"/>
      <c r="BB38" s="1"/>
      <c r="BN38" s="1"/>
    </row>
    <row r="39" spans="2:66" ht="36" customHeight="1">
      <c r="B39" s="797"/>
      <c r="C39" s="800"/>
      <c r="D39" s="305" t="s">
        <v>470</v>
      </c>
      <c r="E39" s="880"/>
      <c r="F39" s="881"/>
      <c r="G39" s="881"/>
      <c r="H39" s="881"/>
      <c r="I39" s="881"/>
      <c r="J39" s="881"/>
      <c r="K39" s="881"/>
      <c r="L39" s="862"/>
      <c r="M39" s="862"/>
      <c r="N39" s="863"/>
      <c r="AD39" s="9"/>
      <c r="AJ39" s="797"/>
      <c r="AK39" s="800"/>
      <c r="AL39" s="305" t="s">
        <v>470</v>
      </c>
      <c r="AM39" s="723">
        <v>1200</v>
      </c>
      <c r="AN39" s="724"/>
      <c r="AO39" s="724"/>
      <c r="AP39" s="724"/>
      <c r="AQ39" s="724"/>
      <c r="AR39" s="724"/>
      <c r="AS39" s="724"/>
      <c r="AT39" s="725" t="s">
        <v>400</v>
      </c>
      <c r="AU39" s="725"/>
      <c r="AV39" s="726"/>
      <c r="BB39" s="1"/>
      <c r="BN39" s="1"/>
    </row>
    <row r="40" spans="2:66" ht="29.5" customHeight="1">
      <c r="B40" s="798"/>
      <c r="C40" s="801"/>
      <c r="D40" s="230" t="s">
        <v>434</v>
      </c>
      <c r="E40" s="909"/>
      <c r="F40" s="910"/>
      <c r="G40" s="910"/>
      <c r="H40" s="910"/>
      <c r="I40" s="910"/>
      <c r="J40" s="910"/>
      <c r="K40" s="910"/>
      <c r="L40" s="910"/>
      <c r="M40" s="910"/>
      <c r="N40" s="911"/>
      <c r="O40" s="9"/>
      <c r="P40" s="9"/>
      <c r="Q40" s="9"/>
      <c r="R40" s="9"/>
      <c r="S40" s="9"/>
      <c r="T40" s="9"/>
      <c r="U40" s="9"/>
      <c r="V40" s="9"/>
      <c r="W40" s="9"/>
      <c r="X40" s="9"/>
      <c r="Y40" s="9"/>
      <c r="Z40" s="9"/>
      <c r="AA40" s="9"/>
      <c r="AB40" s="9"/>
      <c r="AC40" s="9"/>
      <c r="AD40" s="2"/>
      <c r="AJ40" s="798"/>
      <c r="AK40" s="801"/>
      <c r="AL40" s="230" t="s">
        <v>434</v>
      </c>
      <c r="AM40" s="727"/>
      <c r="AN40" s="728"/>
      <c r="AO40" s="728"/>
      <c r="AP40" s="728"/>
      <c r="AQ40" s="728"/>
      <c r="AR40" s="728"/>
      <c r="AS40" s="728"/>
      <c r="AT40" s="728"/>
      <c r="AU40" s="728"/>
      <c r="AV40" s="729"/>
      <c r="AW40" s="9"/>
      <c r="BA40" s="1"/>
      <c r="BB40" s="13"/>
      <c r="BN40" s="13"/>
    </row>
    <row r="41" spans="2:66" ht="19.5" customHeight="1">
      <c r="B41" s="813" t="s">
        <v>582</v>
      </c>
      <c r="C41" s="813"/>
      <c r="D41" s="813"/>
      <c r="E41" s="144"/>
      <c r="F41" s="144"/>
      <c r="G41" s="144"/>
      <c r="H41" s="144"/>
      <c r="I41" s="144"/>
      <c r="J41" s="144"/>
      <c r="K41" s="144"/>
      <c r="L41" s="144"/>
      <c r="M41" s="144"/>
      <c r="N41" s="144"/>
      <c r="AD41" s="9"/>
      <c r="AJ41" s="813" t="s">
        <v>582</v>
      </c>
      <c r="AK41" s="813"/>
      <c r="AL41" s="813"/>
      <c r="AM41" s="311"/>
      <c r="AN41" s="311"/>
      <c r="AO41" s="311"/>
      <c r="AP41" s="311"/>
      <c r="AQ41" s="311"/>
      <c r="AR41" s="311"/>
      <c r="AS41" s="311"/>
      <c r="AT41" s="311"/>
      <c r="AU41" s="311"/>
      <c r="AV41" s="311"/>
      <c r="BB41" s="1"/>
      <c r="BN41" s="1"/>
    </row>
    <row r="42" spans="2:66" ht="19.5" customHeight="1">
      <c r="B42" s="754" t="s">
        <v>389</v>
      </c>
      <c r="C42" s="583" t="s">
        <v>385</v>
      </c>
      <c r="D42" s="231" t="s">
        <v>381</v>
      </c>
      <c r="E42" s="893"/>
      <c r="F42" s="894"/>
      <c r="G42" s="894"/>
      <c r="H42" s="894"/>
      <c r="I42" s="894"/>
      <c r="J42" s="894"/>
      <c r="K42" s="894"/>
      <c r="L42" s="894"/>
      <c r="M42" s="894"/>
      <c r="N42" s="895"/>
      <c r="AD42" s="8"/>
      <c r="AJ42" s="754" t="s">
        <v>389</v>
      </c>
      <c r="AK42" s="583" t="s">
        <v>385</v>
      </c>
      <c r="AL42" s="231" t="s">
        <v>381</v>
      </c>
      <c r="AM42" s="814" t="s">
        <v>741</v>
      </c>
      <c r="AN42" s="815"/>
      <c r="AO42" s="815"/>
      <c r="AP42" s="815"/>
      <c r="AQ42" s="815"/>
      <c r="AR42" s="815"/>
      <c r="AS42" s="815"/>
      <c r="AT42" s="815"/>
      <c r="AU42" s="815"/>
      <c r="AV42" s="816"/>
      <c r="AX42" s="5"/>
      <c r="AY42" s="6"/>
      <c r="AZ42" s="3"/>
      <c r="BB42" s="1"/>
      <c r="BN42" s="1"/>
    </row>
    <row r="43" spans="2:66" ht="19.5" customHeight="1">
      <c r="B43" s="656"/>
      <c r="C43" s="584"/>
      <c r="D43" s="232" t="s">
        <v>386</v>
      </c>
      <c r="E43" s="896"/>
      <c r="F43" s="897"/>
      <c r="G43" s="897"/>
      <c r="H43" s="897"/>
      <c r="I43" s="897"/>
      <c r="J43" s="897"/>
      <c r="K43" s="897"/>
      <c r="L43" s="897"/>
      <c r="M43" s="897"/>
      <c r="N43" s="898"/>
      <c r="AD43" s="8"/>
      <c r="AJ43" s="656"/>
      <c r="AK43" s="584"/>
      <c r="AL43" s="232" t="s">
        <v>386</v>
      </c>
      <c r="AM43" s="817" t="s">
        <v>740</v>
      </c>
      <c r="AN43" s="818"/>
      <c r="AO43" s="818"/>
      <c r="AP43" s="818"/>
      <c r="AQ43" s="818"/>
      <c r="AR43" s="818"/>
      <c r="AS43" s="818"/>
      <c r="AT43" s="818"/>
      <c r="AU43" s="818"/>
      <c r="AV43" s="819"/>
      <c r="AX43" s="5"/>
      <c r="AY43" s="6"/>
      <c r="AZ43" s="3"/>
      <c r="BB43" s="1"/>
      <c r="BN43" s="1"/>
    </row>
    <row r="44" spans="2:66" ht="19.5" customHeight="1">
      <c r="B44" s="656"/>
      <c r="C44" s="583" t="s">
        <v>387</v>
      </c>
      <c r="D44" s="231" t="s">
        <v>87</v>
      </c>
      <c r="E44" s="899"/>
      <c r="F44" s="900"/>
      <c r="G44" s="900"/>
      <c r="H44" s="900"/>
      <c r="I44" s="900"/>
      <c r="J44" s="900"/>
      <c r="K44" s="900"/>
      <c r="L44" s="900"/>
      <c r="M44" s="900"/>
      <c r="N44" s="901"/>
      <c r="AD44" s="8"/>
      <c r="AJ44" s="656"/>
      <c r="AK44" s="583" t="s">
        <v>387</v>
      </c>
      <c r="AL44" s="231" t="s">
        <v>87</v>
      </c>
      <c r="AM44" s="820">
        <v>1234567</v>
      </c>
      <c r="AN44" s="821"/>
      <c r="AO44" s="821"/>
      <c r="AP44" s="821"/>
      <c r="AQ44" s="821"/>
      <c r="AR44" s="821"/>
      <c r="AS44" s="821"/>
      <c r="AT44" s="821"/>
      <c r="AU44" s="821"/>
      <c r="AV44" s="822"/>
      <c r="AX44" s="5"/>
      <c r="AY44" s="6"/>
      <c r="AZ44" s="3"/>
      <c r="BB44" s="1"/>
      <c r="BN44" s="1"/>
    </row>
    <row r="45" spans="2:66" ht="19.5" customHeight="1">
      <c r="B45" s="657"/>
      <c r="C45" s="584"/>
      <c r="D45" s="232" t="s">
        <v>378</v>
      </c>
      <c r="E45" s="875"/>
      <c r="F45" s="876"/>
      <c r="G45" s="876"/>
      <c r="H45" s="876"/>
      <c r="I45" s="876"/>
      <c r="J45" s="876"/>
      <c r="K45" s="876"/>
      <c r="L45" s="876"/>
      <c r="M45" s="876"/>
      <c r="N45" s="877"/>
      <c r="AD45" s="8"/>
      <c r="AJ45" s="657"/>
      <c r="AK45" s="584"/>
      <c r="AL45" s="232" t="s">
        <v>378</v>
      </c>
      <c r="AM45" s="730" t="s">
        <v>729</v>
      </c>
      <c r="AN45" s="731"/>
      <c r="AO45" s="731"/>
      <c r="AP45" s="731"/>
      <c r="AQ45" s="731"/>
      <c r="AR45" s="731"/>
      <c r="AS45" s="731"/>
      <c r="AT45" s="731"/>
      <c r="AU45" s="731"/>
      <c r="AV45" s="732"/>
      <c r="AX45" s="5"/>
      <c r="AY45" s="6"/>
      <c r="AZ45" s="3"/>
      <c r="BB45" s="1"/>
      <c r="BN45" s="1"/>
    </row>
    <row r="46" spans="2:66" ht="19.5" customHeight="1">
      <c r="B46" s="754" t="s">
        <v>658</v>
      </c>
      <c r="C46" s="755" t="s">
        <v>656</v>
      </c>
      <c r="D46" s="756"/>
      <c r="E46" s="902"/>
      <c r="F46" s="903"/>
      <c r="G46" s="903"/>
      <c r="H46" s="903"/>
      <c r="I46" s="903"/>
      <c r="J46" s="903"/>
      <c r="K46" s="903"/>
      <c r="L46" s="903"/>
      <c r="M46" s="903"/>
      <c r="N46" s="904"/>
      <c r="AD46" s="8"/>
      <c r="AJ46" s="754" t="s">
        <v>658</v>
      </c>
      <c r="AK46" s="755" t="s">
        <v>656</v>
      </c>
      <c r="AL46" s="756"/>
      <c r="AM46" s="757">
        <v>45519</v>
      </c>
      <c r="AN46" s="758"/>
      <c r="AO46" s="758"/>
      <c r="AP46" s="758"/>
      <c r="AQ46" s="758"/>
      <c r="AR46" s="758"/>
      <c r="AS46" s="758"/>
      <c r="AT46" s="758"/>
      <c r="AU46" s="758"/>
      <c r="AV46" s="759"/>
      <c r="AX46" s="5"/>
      <c r="AY46" s="6"/>
      <c r="AZ46" s="3"/>
      <c r="BB46" s="1"/>
      <c r="BN46" s="1"/>
    </row>
    <row r="47" spans="2:66" ht="19.5" customHeight="1">
      <c r="B47" s="657"/>
      <c r="C47" s="760" t="s">
        <v>657</v>
      </c>
      <c r="D47" s="584"/>
      <c r="E47" s="855"/>
      <c r="F47" s="856"/>
      <c r="G47" s="856"/>
      <c r="H47" s="856"/>
      <c r="I47" s="856"/>
      <c r="J47" s="856"/>
      <c r="K47" s="856"/>
      <c r="L47" s="856"/>
      <c r="M47" s="856"/>
      <c r="N47" s="857"/>
      <c r="AD47" s="8"/>
      <c r="AJ47" s="657"/>
      <c r="AK47" s="760" t="s">
        <v>657</v>
      </c>
      <c r="AL47" s="584"/>
      <c r="AM47" s="761">
        <v>45688</v>
      </c>
      <c r="AN47" s="762"/>
      <c r="AO47" s="762"/>
      <c r="AP47" s="762"/>
      <c r="AQ47" s="762"/>
      <c r="AR47" s="762"/>
      <c r="AS47" s="762"/>
      <c r="AT47" s="762"/>
      <c r="AU47" s="762"/>
      <c r="AV47" s="763"/>
      <c r="AX47" s="5"/>
      <c r="AY47" s="6"/>
      <c r="AZ47" s="3"/>
      <c r="BB47" s="1"/>
      <c r="BN47" s="1"/>
    </row>
    <row r="48" spans="2:66" ht="19.5" customHeight="1">
      <c r="B48" s="764" t="s">
        <v>393</v>
      </c>
      <c r="C48" s="767" t="s">
        <v>416</v>
      </c>
      <c r="D48" s="768"/>
      <c r="E48" s="872"/>
      <c r="F48" s="873"/>
      <c r="G48" s="873"/>
      <c r="H48" s="873"/>
      <c r="I48" s="873"/>
      <c r="J48" s="873"/>
      <c r="K48" s="873"/>
      <c r="L48" s="873"/>
      <c r="M48" s="873"/>
      <c r="N48" s="225" t="s">
        <v>56</v>
      </c>
      <c r="AJ48" s="764" t="s">
        <v>393</v>
      </c>
      <c r="AK48" s="767" t="s">
        <v>416</v>
      </c>
      <c r="AL48" s="768"/>
      <c r="AM48" s="769">
        <v>500000</v>
      </c>
      <c r="AN48" s="770"/>
      <c r="AO48" s="770"/>
      <c r="AP48" s="770"/>
      <c r="AQ48" s="770"/>
      <c r="AR48" s="770"/>
      <c r="AS48" s="770"/>
      <c r="AT48" s="770"/>
      <c r="AU48" s="770"/>
      <c r="AV48" s="225" t="s">
        <v>56</v>
      </c>
      <c r="AY48" s="5"/>
      <c r="BB48" s="1"/>
      <c r="BN48" s="1"/>
    </row>
    <row r="49" spans="2:66" ht="19.5" customHeight="1">
      <c r="B49" s="765"/>
      <c r="C49" s="771" t="s">
        <v>392</v>
      </c>
      <c r="D49" s="772"/>
      <c r="E49" s="880"/>
      <c r="F49" s="881"/>
      <c r="G49" s="881"/>
      <c r="H49" s="881"/>
      <c r="I49" s="881"/>
      <c r="J49" s="881"/>
      <c r="K49" s="881"/>
      <c r="L49" s="881"/>
      <c r="M49" s="881"/>
      <c r="N49" s="226" t="s">
        <v>56</v>
      </c>
      <c r="AJ49" s="765"/>
      <c r="AK49" s="771" t="s">
        <v>392</v>
      </c>
      <c r="AL49" s="772"/>
      <c r="AM49" s="723">
        <v>1000000</v>
      </c>
      <c r="AN49" s="724"/>
      <c r="AO49" s="724"/>
      <c r="AP49" s="724"/>
      <c r="AQ49" s="724"/>
      <c r="AR49" s="724"/>
      <c r="AS49" s="724"/>
      <c r="AT49" s="724"/>
      <c r="AU49" s="724"/>
      <c r="AV49" s="226" t="s">
        <v>56</v>
      </c>
      <c r="BB49" s="1"/>
      <c r="BN49" s="1"/>
    </row>
    <row r="50" spans="2:66" ht="19.5" customHeight="1">
      <c r="B50" s="765"/>
      <c r="C50" s="773" t="s">
        <v>451</v>
      </c>
      <c r="D50" s="228" t="s">
        <v>403</v>
      </c>
      <c r="E50" s="880"/>
      <c r="F50" s="881"/>
      <c r="G50" s="881"/>
      <c r="H50" s="881"/>
      <c r="I50" s="881"/>
      <c r="J50" s="881"/>
      <c r="K50" s="881"/>
      <c r="L50" s="881"/>
      <c r="M50" s="881"/>
      <c r="N50" s="226" t="s">
        <v>56</v>
      </c>
      <c r="AJ50" s="765"/>
      <c r="AK50" s="773" t="s">
        <v>451</v>
      </c>
      <c r="AL50" s="228" t="s">
        <v>403</v>
      </c>
      <c r="AM50" s="723">
        <v>1250000</v>
      </c>
      <c r="AN50" s="724"/>
      <c r="AO50" s="724"/>
      <c r="AP50" s="724"/>
      <c r="AQ50" s="724"/>
      <c r="AR50" s="724"/>
      <c r="AS50" s="724"/>
      <c r="AT50" s="724"/>
      <c r="AU50" s="724"/>
      <c r="AV50" s="226" t="s">
        <v>56</v>
      </c>
      <c r="BB50" s="1"/>
      <c r="BN50" s="1"/>
    </row>
    <row r="51" spans="2:66" ht="19.5" customHeight="1">
      <c r="B51" s="765"/>
      <c r="C51" s="774"/>
      <c r="D51" s="228" t="s">
        <v>394</v>
      </c>
      <c r="E51" s="880"/>
      <c r="F51" s="881"/>
      <c r="G51" s="881"/>
      <c r="H51" s="881"/>
      <c r="I51" s="881"/>
      <c r="J51" s="881"/>
      <c r="K51" s="881"/>
      <c r="L51" s="881"/>
      <c r="M51" s="881"/>
      <c r="N51" s="226" t="s">
        <v>56</v>
      </c>
      <c r="AD51" s="9"/>
      <c r="AJ51" s="765"/>
      <c r="AK51" s="774"/>
      <c r="AL51" s="228" t="s">
        <v>394</v>
      </c>
      <c r="AM51" s="723">
        <v>1000000</v>
      </c>
      <c r="AN51" s="724"/>
      <c r="AO51" s="724"/>
      <c r="AP51" s="724"/>
      <c r="AQ51" s="724"/>
      <c r="AR51" s="724"/>
      <c r="AS51" s="724"/>
      <c r="AT51" s="724"/>
      <c r="AU51" s="724"/>
      <c r="AV51" s="226" t="s">
        <v>56</v>
      </c>
      <c r="BB51" s="1"/>
      <c r="BN51" s="1"/>
    </row>
    <row r="52" spans="2:66" ht="19.5" customHeight="1">
      <c r="B52" s="766"/>
      <c r="C52" s="775" t="s">
        <v>420</v>
      </c>
      <c r="D52" s="776"/>
      <c r="E52" s="882">
        <f>SUM(E48:M51)</f>
        <v>0</v>
      </c>
      <c r="F52" s="883"/>
      <c r="G52" s="883"/>
      <c r="H52" s="883"/>
      <c r="I52" s="883"/>
      <c r="J52" s="883"/>
      <c r="K52" s="883"/>
      <c r="L52" s="883"/>
      <c r="M52" s="883"/>
      <c r="N52" s="227" t="s">
        <v>56</v>
      </c>
      <c r="AD52" s="9"/>
      <c r="AJ52" s="766"/>
      <c r="AK52" s="775" t="s">
        <v>420</v>
      </c>
      <c r="AL52" s="776"/>
      <c r="AM52" s="777">
        <f>SUM(AM48:AU51)</f>
        <v>3750000</v>
      </c>
      <c r="AN52" s="778"/>
      <c r="AO52" s="778"/>
      <c r="AP52" s="778"/>
      <c r="AQ52" s="778"/>
      <c r="AR52" s="778"/>
      <c r="AS52" s="778"/>
      <c r="AT52" s="778"/>
      <c r="AU52" s="778"/>
      <c r="AV52" s="227" t="s">
        <v>56</v>
      </c>
      <c r="BB52" s="1"/>
      <c r="BN52" s="1"/>
    </row>
    <row r="53" spans="2:66" ht="19.5" customHeight="1">
      <c r="B53" s="796" t="s">
        <v>395</v>
      </c>
      <c r="C53" s="808" t="s">
        <v>398</v>
      </c>
      <c r="D53" s="229" t="s">
        <v>439</v>
      </c>
      <c r="E53" s="869"/>
      <c r="F53" s="870"/>
      <c r="G53" s="870"/>
      <c r="H53" s="870"/>
      <c r="I53" s="870"/>
      <c r="J53" s="870"/>
      <c r="K53" s="870"/>
      <c r="L53" s="870"/>
      <c r="M53" s="870"/>
      <c r="N53" s="871"/>
      <c r="AD53" s="9"/>
      <c r="AJ53" s="796" t="s">
        <v>395</v>
      </c>
      <c r="AK53" s="808" t="s">
        <v>398</v>
      </c>
      <c r="AL53" s="229" t="s">
        <v>439</v>
      </c>
      <c r="AM53" s="810" t="s">
        <v>730</v>
      </c>
      <c r="AN53" s="811"/>
      <c r="AO53" s="811"/>
      <c r="AP53" s="811"/>
      <c r="AQ53" s="811"/>
      <c r="AR53" s="811"/>
      <c r="AS53" s="811"/>
      <c r="AT53" s="811"/>
      <c r="AU53" s="811"/>
      <c r="AV53" s="812"/>
      <c r="BB53" s="1"/>
      <c r="BN53" s="1"/>
    </row>
    <row r="54" spans="2:66" ht="19.5" customHeight="1">
      <c r="B54" s="797"/>
      <c r="C54" s="774"/>
      <c r="D54" s="228" t="s">
        <v>463</v>
      </c>
      <c r="E54" s="858"/>
      <c r="F54" s="859"/>
      <c r="G54" s="859"/>
      <c r="H54" s="859"/>
      <c r="I54" s="859"/>
      <c r="J54" s="859"/>
      <c r="K54" s="859"/>
      <c r="L54" s="859"/>
      <c r="M54" s="859"/>
      <c r="N54" s="860"/>
      <c r="AD54" s="9"/>
      <c r="AJ54" s="797"/>
      <c r="AK54" s="774"/>
      <c r="AL54" s="228" t="s">
        <v>463</v>
      </c>
      <c r="AM54" s="733" t="s">
        <v>735</v>
      </c>
      <c r="AN54" s="734"/>
      <c r="AO54" s="734"/>
      <c r="AP54" s="734"/>
      <c r="AQ54" s="734"/>
      <c r="AR54" s="734"/>
      <c r="AS54" s="734"/>
      <c r="AT54" s="734"/>
      <c r="AU54" s="734"/>
      <c r="AV54" s="735"/>
      <c r="BB54" s="1"/>
      <c r="BN54" s="1"/>
    </row>
    <row r="55" spans="2:66" ht="19.5" customHeight="1">
      <c r="B55" s="797"/>
      <c r="C55" s="774"/>
      <c r="D55" s="228" t="s">
        <v>396</v>
      </c>
      <c r="E55" s="858"/>
      <c r="F55" s="859"/>
      <c r="G55" s="859"/>
      <c r="H55" s="859"/>
      <c r="I55" s="859"/>
      <c r="J55" s="859"/>
      <c r="K55" s="859"/>
      <c r="L55" s="859"/>
      <c r="M55" s="859"/>
      <c r="N55" s="860"/>
      <c r="AD55" s="9"/>
      <c r="AJ55" s="797"/>
      <c r="AK55" s="774"/>
      <c r="AL55" s="228" t="s">
        <v>396</v>
      </c>
      <c r="AM55" s="733" t="s">
        <v>736</v>
      </c>
      <c r="AN55" s="734"/>
      <c r="AO55" s="734"/>
      <c r="AP55" s="734"/>
      <c r="AQ55" s="734"/>
      <c r="AR55" s="734"/>
      <c r="AS55" s="734"/>
      <c r="AT55" s="734"/>
      <c r="AU55" s="734"/>
      <c r="AV55" s="735"/>
      <c r="BB55" s="1"/>
      <c r="BN55" s="1"/>
    </row>
    <row r="56" spans="2:66" ht="19.5" customHeight="1">
      <c r="B56" s="797"/>
      <c r="C56" s="774"/>
      <c r="D56" s="228" t="s">
        <v>397</v>
      </c>
      <c r="E56" s="858"/>
      <c r="F56" s="859"/>
      <c r="G56" s="859"/>
      <c r="H56" s="859"/>
      <c r="I56" s="859"/>
      <c r="J56" s="859"/>
      <c r="K56" s="859"/>
      <c r="L56" s="859"/>
      <c r="M56" s="859"/>
      <c r="N56" s="860"/>
      <c r="AD56" s="9"/>
      <c r="AJ56" s="797"/>
      <c r="AK56" s="774"/>
      <c r="AL56" s="228" t="s">
        <v>397</v>
      </c>
      <c r="AM56" s="733" t="s">
        <v>737</v>
      </c>
      <c r="AN56" s="734"/>
      <c r="AO56" s="734"/>
      <c r="AP56" s="734"/>
      <c r="AQ56" s="734"/>
      <c r="AR56" s="734"/>
      <c r="AS56" s="734"/>
      <c r="AT56" s="734"/>
      <c r="AU56" s="734"/>
      <c r="AV56" s="735"/>
      <c r="BB56" s="1"/>
      <c r="BN56" s="1"/>
    </row>
    <row r="57" spans="2:66" ht="19.5" customHeight="1">
      <c r="B57" s="797"/>
      <c r="C57" s="774"/>
      <c r="D57" s="228" t="s">
        <v>401</v>
      </c>
      <c r="E57" s="880"/>
      <c r="F57" s="881"/>
      <c r="G57" s="881"/>
      <c r="H57" s="881"/>
      <c r="I57" s="881"/>
      <c r="J57" s="881"/>
      <c r="K57" s="881"/>
      <c r="L57" s="862"/>
      <c r="M57" s="862"/>
      <c r="N57" s="863"/>
      <c r="AD57" s="9"/>
      <c r="AJ57" s="797"/>
      <c r="AK57" s="774"/>
      <c r="AL57" s="228" t="s">
        <v>401</v>
      </c>
      <c r="AM57" s="723">
        <v>20</v>
      </c>
      <c r="AN57" s="724"/>
      <c r="AO57" s="724"/>
      <c r="AP57" s="724"/>
      <c r="AQ57" s="724"/>
      <c r="AR57" s="724"/>
      <c r="AS57" s="724"/>
      <c r="AT57" s="725" t="s">
        <v>400</v>
      </c>
      <c r="AU57" s="725"/>
      <c r="AV57" s="726"/>
      <c r="BB57" s="1"/>
      <c r="BN57" s="1"/>
    </row>
    <row r="58" spans="2:66" ht="31.5" customHeight="1">
      <c r="B58" s="797"/>
      <c r="C58" s="809"/>
      <c r="D58" s="230" t="s">
        <v>518</v>
      </c>
      <c r="E58" s="861"/>
      <c r="F58" s="861"/>
      <c r="G58" s="861"/>
      <c r="H58" s="861"/>
      <c r="I58" s="861"/>
      <c r="J58" s="861"/>
      <c r="K58" s="861"/>
      <c r="L58" s="861"/>
      <c r="M58" s="861"/>
      <c r="N58" s="861"/>
      <c r="O58" s="9"/>
      <c r="P58" s="9"/>
      <c r="Q58" s="9"/>
      <c r="R58" s="9"/>
      <c r="S58" s="9"/>
      <c r="T58" s="9"/>
      <c r="U58" s="9"/>
      <c r="V58" s="9"/>
      <c r="W58" s="9"/>
      <c r="X58" s="9"/>
      <c r="Y58" s="9"/>
      <c r="Z58" s="9"/>
      <c r="AA58" s="9"/>
      <c r="AB58" s="9"/>
      <c r="AC58" s="9"/>
      <c r="AD58" s="2"/>
      <c r="AJ58" s="797"/>
      <c r="AK58" s="809"/>
      <c r="AL58" s="230" t="s">
        <v>518</v>
      </c>
      <c r="AM58" s="736"/>
      <c r="AN58" s="736"/>
      <c r="AO58" s="736"/>
      <c r="AP58" s="736"/>
      <c r="AQ58" s="736"/>
      <c r="AR58" s="736"/>
      <c r="AS58" s="736"/>
      <c r="AT58" s="736"/>
      <c r="AU58" s="736"/>
      <c r="AV58" s="736"/>
      <c r="AW58" s="9"/>
      <c r="BA58" s="1"/>
      <c r="BB58" s="13"/>
      <c r="BN58" s="13"/>
    </row>
    <row r="59" spans="2:66" ht="19.5" customHeight="1">
      <c r="B59" s="797"/>
      <c r="C59" s="737" t="s">
        <v>399</v>
      </c>
      <c r="D59" s="79" t="s">
        <v>402</v>
      </c>
      <c r="E59" s="884"/>
      <c r="F59" s="885"/>
      <c r="G59" s="885"/>
      <c r="H59" s="885"/>
      <c r="I59" s="885"/>
      <c r="J59" s="885"/>
      <c r="K59" s="885"/>
      <c r="L59" s="885"/>
      <c r="M59" s="885"/>
      <c r="N59" s="886"/>
      <c r="AD59" s="9"/>
      <c r="AJ59" s="797"/>
      <c r="AK59" s="737" t="s">
        <v>399</v>
      </c>
      <c r="AL59" s="79" t="s">
        <v>402</v>
      </c>
      <c r="AM59" s="739" t="s">
        <v>655</v>
      </c>
      <c r="AN59" s="740"/>
      <c r="AO59" s="740"/>
      <c r="AP59" s="740"/>
      <c r="AQ59" s="740"/>
      <c r="AR59" s="740"/>
      <c r="AS59" s="740"/>
      <c r="AT59" s="740"/>
      <c r="AU59" s="740"/>
      <c r="AV59" s="741"/>
      <c r="BB59" s="1"/>
      <c r="BN59" s="1"/>
    </row>
    <row r="60" spans="2:66" ht="19.5" customHeight="1">
      <c r="B60" s="797"/>
      <c r="C60" s="738"/>
      <c r="D60" s="596" t="s">
        <v>717</v>
      </c>
      <c r="E60" s="79" t="s">
        <v>0</v>
      </c>
      <c r="F60" s="573" t="s">
        <v>440</v>
      </c>
      <c r="G60" s="573"/>
      <c r="H60" s="573"/>
      <c r="I60" s="575" t="s">
        <v>427</v>
      </c>
      <c r="J60" s="575"/>
      <c r="K60" s="576"/>
      <c r="L60" s="644" t="s">
        <v>425</v>
      </c>
      <c r="M60" s="575"/>
      <c r="N60" s="576"/>
      <c r="AD60" s="9"/>
      <c r="AJ60" s="797"/>
      <c r="AK60" s="738"/>
      <c r="AL60" s="596" t="s">
        <v>717</v>
      </c>
      <c r="AM60" s="79" t="s">
        <v>0</v>
      </c>
      <c r="AN60" s="573" t="s">
        <v>440</v>
      </c>
      <c r="AO60" s="573"/>
      <c r="AP60" s="573"/>
      <c r="AQ60" s="575" t="s">
        <v>427</v>
      </c>
      <c r="AR60" s="575"/>
      <c r="AS60" s="576"/>
      <c r="AT60" s="644" t="s">
        <v>425</v>
      </c>
      <c r="AU60" s="575"/>
      <c r="AV60" s="576"/>
      <c r="BB60" s="1"/>
      <c r="BN60" s="1"/>
    </row>
    <row r="61" spans="2:66" ht="19.5" customHeight="1">
      <c r="B61" s="797"/>
      <c r="C61" s="738"/>
      <c r="D61" s="597"/>
      <c r="E61" s="219">
        <v>1</v>
      </c>
      <c r="F61" s="866"/>
      <c r="G61" s="866"/>
      <c r="H61" s="866"/>
      <c r="I61" s="887"/>
      <c r="J61" s="888"/>
      <c r="K61" s="889"/>
      <c r="L61" s="867"/>
      <c r="M61" s="868"/>
      <c r="N61" s="222" t="s">
        <v>465</v>
      </c>
      <c r="AD61" s="9"/>
      <c r="AJ61" s="797"/>
      <c r="AK61" s="738"/>
      <c r="AL61" s="597"/>
      <c r="AM61" s="219">
        <v>1</v>
      </c>
      <c r="AN61" s="742" t="s">
        <v>742</v>
      </c>
      <c r="AO61" s="742"/>
      <c r="AP61" s="742"/>
      <c r="AQ61" s="743" t="s">
        <v>745</v>
      </c>
      <c r="AR61" s="744"/>
      <c r="AS61" s="745"/>
      <c r="AT61" s="746">
        <v>50</v>
      </c>
      <c r="AU61" s="747"/>
      <c r="AV61" s="222" t="s">
        <v>465</v>
      </c>
      <c r="BB61" s="1"/>
      <c r="BN61" s="1"/>
    </row>
    <row r="62" spans="2:66" ht="19.5" customHeight="1">
      <c r="B62" s="797"/>
      <c r="C62" s="738"/>
      <c r="D62" s="597"/>
      <c r="E62" s="220">
        <v>2</v>
      </c>
      <c r="F62" s="874"/>
      <c r="G62" s="874"/>
      <c r="H62" s="874"/>
      <c r="I62" s="890"/>
      <c r="J62" s="891"/>
      <c r="K62" s="892"/>
      <c r="L62" s="864"/>
      <c r="M62" s="865"/>
      <c r="N62" s="223" t="s">
        <v>465</v>
      </c>
      <c r="AD62" s="9"/>
      <c r="AJ62" s="797"/>
      <c r="AK62" s="738"/>
      <c r="AL62" s="597"/>
      <c r="AM62" s="220">
        <v>2</v>
      </c>
      <c r="AN62" s="748" t="s">
        <v>742</v>
      </c>
      <c r="AO62" s="748"/>
      <c r="AP62" s="748"/>
      <c r="AQ62" s="749" t="s">
        <v>746</v>
      </c>
      <c r="AR62" s="750"/>
      <c r="AS62" s="751"/>
      <c r="AT62" s="752">
        <v>20</v>
      </c>
      <c r="AU62" s="753"/>
      <c r="AV62" s="223" t="s">
        <v>465</v>
      </c>
      <c r="BB62" s="1"/>
      <c r="BN62" s="1"/>
    </row>
    <row r="63" spans="2:66" ht="19.5" customHeight="1">
      <c r="B63" s="797"/>
      <c r="C63" s="738"/>
      <c r="D63" s="597"/>
      <c r="E63" s="220">
        <v>3</v>
      </c>
      <c r="F63" s="874"/>
      <c r="G63" s="874"/>
      <c r="H63" s="874"/>
      <c r="I63" s="890"/>
      <c r="J63" s="891"/>
      <c r="K63" s="892"/>
      <c r="L63" s="864"/>
      <c r="M63" s="865"/>
      <c r="N63" s="223" t="s">
        <v>465</v>
      </c>
      <c r="AD63" s="9"/>
      <c r="AJ63" s="797"/>
      <c r="AK63" s="738"/>
      <c r="AL63" s="597"/>
      <c r="AM63" s="220">
        <v>3</v>
      </c>
      <c r="AN63" s="748"/>
      <c r="AO63" s="748"/>
      <c r="AP63" s="748"/>
      <c r="AQ63" s="749"/>
      <c r="AR63" s="750"/>
      <c r="AS63" s="751"/>
      <c r="AT63" s="752"/>
      <c r="AU63" s="753"/>
      <c r="AV63" s="223" t="s">
        <v>465</v>
      </c>
      <c r="BB63" s="1"/>
      <c r="BN63" s="1"/>
    </row>
    <row r="64" spans="2:66" ht="19.5" customHeight="1">
      <c r="B64" s="797"/>
      <c r="C64" s="649"/>
      <c r="D64" s="637"/>
      <c r="E64" s="221">
        <v>4</v>
      </c>
      <c r="F64" s="875"/>
      <c r="G64" s="876"/>
      <c r="H64" s="877"/>
      <c r="I64" s="875"/>
      <c r="J64" s="876"/>
      <c r="K64" s="877"/>
      <c r="L64" s="878"/>
      <c r="M64" s="879"/>
      <c r="N64" s="224" t="s">
        <v>465</v>
      </c>
      <c r="AD64" s="9"/>
      <c r="AJ64" s="797"/>
      <c r="AK64" s="649"/>
      <c r="AL64" s="637"/>
      <c r="AM64" s="221">
        <v>4</v>
      </c>
      <c r="AN64" s="730"/>
      <c r="AO64" s="731"/>
      <c r="AP64" s="732"/>
      <c r="AQ64" s="730"/>
      <c r="AR64" s="731"/>
      <c r="AS64" s="732"/>
      <c r="AT64" s="779"/>
      <c r="AU64" s="780"/>
      <c r="AV64" s="224" t="s">
        <v>465</v>
      </c>
      <c r="BB64" s="1"/>
      <c r="BN64" s="1"/>
    </row>
    <row r="65" spans="2:66" ht="19.5" customHeight="1">
      <c r="B65" s="797"/>
      <c r="C65" s="737" t="s">
        <v>409</v>
      </c>
      <c r="D65" s="781" t="s">
        <v>414</v>
      </c>
      <c r="E65" s="446" t="s">
        <v>455</v>
      </c>
      <c r="F65" s="782" t="s">
        <v>404</v>
      </c>
      <c r="G65" s="783"/>
      <c r="H65" s="446" t="s">
        <v>714</v>
      </c>
      <c r="I65" s="782" t="s">
        <v>407</v>
      </c>
      <c r="J65" s="783"/>
      <c r="K65" s="446" t="s">
        <v>455</v>
      </c>
      <c r="L65" s="784" t="s">
        <v>715</v>
      </c>
      <c r="M65" s="784"/>
      <c r="N65" s="785"/>
      <c r="AD65" s="9"/>
      <c r="AJ65" s="797"/>
      <c r="AK65" s="737" t="s">
        <v>409</v>
      </c>
      <c r="AL65" s="781" t="s">
        <v>414</v>
      </c>
      <c r="AM65" s="327" t="s">
        <v>734</v>
      </c>
      <c r="AN65" s="782" t="s">
        <v>404</v>
      </c>
      <c r="AO65" s="783"/>
      <c r="AP65" s="327" t="s">
        <v>714</v>
      </c>
      <c r="AQ65" s="782" t="s">
        <v>407</v>
      </c>
      <c r="AR65" s="783"/>
      <c r="AS65" s="327" t="s">
        <v>734</v>
      </c>
      <c r="AT65" s="784" t="s">
        <v>715</v>
      </c>
      <c r="AU65" s="784"/>
      <c r="AV65" s="785"/>
      <c r="BB65" s="1"/>
      <c r="BN65" s="1"/>
    </row>
    <row r="66" spans="2:66" ht="19.5" customHeight="1">
      <c r="B66" s="797"/>
      <c r="C66" s="738"/>
      <c r="D66" s="781"/>
      <c r="E66" s="447" t="s">
        <v>455</v>
      </c>
      <c r="F66" s="786" t="s">
        <v>469</v>
      </c>
      <c r="G66" s="787"/>
      <c r="H66" s="447" t="s">
        <v>455</v>
      </c>
      <c r="I66" s="788" t="s">
        <v>405</v>
      </c>
      <c r="J66" s="789"/>
      <c r="K66" s="447" t="s">
        <v>455</v>
      </c>
      <c r="L66" s="790" t="s">
        <v>406</v>
      </c>
      <c r="M66" s="790"/>
      <c r="N66" s="791"/>
      <c r="AD66" s="9"/>
      <c r="AJ66" s="797"/>
      <c r="AK66" s="738"/>
      <c r="AL66" s="781"/>
      <c r="AM66" s="328" t="s">
        <v>455</v>
      </c>
      <c r="AN66" s="786" t="s">
        <v>469</v>
      </c>
      <c r="AO66" s="787"/>
      <c r="AP66" s="328" t="s">
        <v>734</v>
      </c>
      <c r="AQ66" s="788" t="s">
        <v>405</v>
      </c>
      <c r="AR66" s="789"/>
      <c r="AS66" s="328" t="s">
        <v>734</v>
      </c>
      <c r="AT66" s="790" t="s">
        <v>406</v>
      </c>
      <c r="AU66" s="790"/>
      <c r="AV66" s="791"/>
      <c r="BB66" s="1"/>
      <c r="BN66" s="1"/>
    </row>
    <row r="67" spans="2:66" ht="19.5" customHeight="1">
      <c r="B67" s="797"/>
      <c r="C67" s="738"/>
      <c r="D67" s="596"/>
      <c r="E67" s="448" t="s">
        <v>455</v>
      </c>
      <c r="F67" s="235" t="s">
        <v>639</v>
      </c>
      <c r="G67" s="848" t="s">
        <v>641</v>
      </c>
      <c r="H67" s="848"/>
      <c r="I67" s="848"/>
      <c r="J67" s="848"/>
      <c r="K67" s="848"/>
      <c r="L67" s="848"/>
      <c r="M67" s="848"/>
      <c r="N67" s="236" t="s">
        <v>640</v>
      </c>
      <c r="O67" s="9"/>
      <c r="P67" s="9"/>
      <c r="Q67" s="9"/>
      <c r="R67" s="9"/>
      <c r="S67" s="9"/>
      <c r="T67" s="9"/>
      <c r="U67" s="9"/>
      <c r="V67" s="9"/>
      <c r="W67" s="9"/>
      <c r="X67" s="9"/>
      <c r="Y67" s="9"/>
      <c r="Z67" s="9"/>
      <c r="AA67" s="9"/>
      <c r="AB67" s="9"/>
      <c r="AC67" s="9"/>
      <c r="AD67" s="2"/>
      <c r="AJ67" s="797"/>
      <c r="AK67" s="738"/>
      <c r="AL67" s="596"/>
      <c r="AM67" s="329" t="s">
        <v>455</v>
      </c>
      <c r="AN67" s="235" t="s">
        <v>639</v>
      </c>
      <c r="AO67" s="792" t="s">
        <v>641</v>
      </c>
      <c r="AP67" s="792"/>
      <c r="AQ67" s="792"/>
      <c r="AR67" s="792"/>
      <c r="AS67" s="792"/>
      <c r="AT67" s="792"/>
      <c r="AU67" s="792"/>
      <c r="AV67" s="236" t="s">
        <v>640</v>
      </c>
      <c r="AW67" s="9"/>
      <c r="BA67" s="1"/>
      <c r="BB67" s="13"/>
      <c r="BN67" s="13"/>
    </row>
    <row r="68" spans="2:66" ht="29.5" customHeight="1">
      <c r="B68" s="797"/>
      <c r="C68" s="649"/>
      <c r="D68" s="230" t="s">
        <v>434</v>
      </c>
      <c r="E68" s="875"/>
      <c r="F68" s="876"/>
      <c r="G68" s="876"/>
      <c r="H68" s="876"/>
      <c r="I68" s="876"/>
      <c r="J68" s="876"/>
      <c r="K68" s="876"/>
      <c r="L68" s="876"/>
      <c r="M68" s="876"/>
      <c r="N68" s="877"/>
      <c r="O68" s="9"/>
      <c r="P68" s="9"/>
      <c r="Q68" s="9"/>
      <c r="R68" s="9"/>
      <c r="S68" s="9"/>
      <c r="T68" s="9"/>
      <c r="U68" s="9"/>
      <c r="V68" s="9"/>
      <c r="W68" s="9"/>
      <c r="X68" s="9"/>
      <c r="Y68" s="9"/>
      <c r="Z68" s="9"/>
      <c r="AA68" s="9"/>
      <c r="AB68" s="9"/>
      <c r="AC68" s="9"/>
      <c r="AD68" s="2"/>
      <c r="AJ68" s="797"/>
      <c r="AK68" s="649"/>
      <c r="AL68" s="230" t="s">
        <v>434</v>
      </c>
      <c r="AM68" s="793"/>
      <c r="AN68" s="794"/>
      <c r="AO68" s="794"/>
      <c r="AP68" s="794"/>
      <c r="AQ68" s="794"/>
      <c r="AR68" s="794"/>
      <c r="AS68" s="794"/>
      <c r="AT68" s="794"/>
      <c r="AU68" s="794"/>
      <c r="AV68" s="795"/>
      <c r="AW68" s="9"/>
      <c r="BA68" s="1"/>
      <c r="BB68" s="13"/>
      <c r="BN68" s="13"/>
    </row>
    <row r="69" spans="2:66" ht="25.5" customHeight="1">
      <c r="B69" s="797"/>
      <c r="C69" s="799" t="s">
        <v>453</v>
      </c>
      <c r="D69" s="233" t="s">
        <v>428</v>
      </c>
      <c r="E69" s="849"/>
      <c r="F69" s="850"/>
      <c r="G69" s="850"/>
      <c r="H69" s="850"/>
      <c r="I69" s="850"/>
      <c r="J69" s="850"/>
      <c r="K69" s="850"/>
      <c r="L69" s="850"/>
      <c r="M69" s="850"/>
      <c r="N69" s="851"/>
      <c r="AD69" s="9"/>
      <c r="AJ69" s="797"/>
      <c r="AK69" s="799" t="s">
        <v>453</v>
      </c>
      <c r="AL69" s="233" t="s">
        <v>428</v>
      </c>
      <c r="AM69" s="802" t="s">
        <v>747</v>
      </c>
      <c r="AN69" s="803"/>
      <c r="AO69" s="803"/>
      <c r="AP69" s="803"/>
      <c r="AQ69" s="803"/>
      <c r="AR69" s="803"/>
      <c r="AS69" s="803"/>
      <c r="AT69" s="803"/>
      <c r="AU69" s="803"/>
      <c r="AV69" s="804"/>
      <c r="BB69" s="1"/>
      <c r="BN69" s="1"/>
    </row>
    <row r="70" spans="2:66" ht="31.5" customHeight="1">
      <c r="B70" s="797"/>
      <c r="C70" s="800"/>
      <c r="D70" s="234" t="s">
        <v>468</v>
      </c>
      <c r="E70" s="852"/>
      <c r="F70" s="853"/>
      <c r="G70" s="853"/>
      <c r="H70" s="853"/>
      <c r="I70" s="853"/>
      <c r="J70" s="853"/>
      <c r="K70" s="853"/>
      <c r="L70" s="853"/>
      <c r="M70" s="853"/>
      <c r="N70" s="854"/>
      <c r="AD70" s="9"/>
      <c r="AJ70" s="797"/>
      <c r="AK70" s="800"/>
      <c r="AL70" s="234" t="s">
        <v>468</v>
      </c>
      <c r="AM70" s="805" t="s">
        <v>744</v>
      </c>
      <c r="AN70" s="806"/>
      <c r="AO70" s="806"/>
      <c r="AP70" s="806"/>
      <c r="AQ70" s="806"/>
      <c r="AR70" s="806"/>
      <c r="AS70" s="806"/>
      <c r="AT70" s="806"/>
      <c r="AU70" s="806"/>
      <c r="AV70" s="807"/>
      <c r="BB70" s="1"/>
      <c r="BN70" s="1"/>
    </row>
    <row r="71" spans="2:66" ht="36" customHeight="1">
      <c r="B71" s="797"/>
      <c r="C71" s="800"/>
      <c r="D71" s="305" t="s">
        <v>470</v>
      </c>
      <c r="E71" s="880"/>
      <c r="F71" s="881"/>
      <c r="G71" s="881"/>
      <c r="H71" s="881"/>
      <c r="I71" s="881"/>
      <c r="J71" s="881"/>
      <c r="K71" s="881"/>
      <c r="L71" s="862"/>
      <c r="M71" s="862"/>
      <c r="N71" s="863"/>
      <c r="AD71" s="9"/>
      <c r="AJ71" s="797"/>
      <c r="AK71" s="800"/>
      <c r="AL71" s="305" t="s">
        <v>470</v>
      </c>
      <c r="AM71" s="723">
        <v>200</v>
      </c>
      <c r="AN71" s="724"/>
      <c r="AO71" s="724"/>
      <c r="AP71" s="724"/>
      <c r="AQ71" s="724"/>
      <c r="AR71" s="724"/>
      <c r="AS71" s="724"/>
      <c r="AT71" s="725" t="s">
        <v>400</v>
      </c>
      <c r="AU71" s="725"/>
      <c r="AV71" s="726"/>
      <c r="BB71" s="1"/>
      <c r="BN71" s="1"/>
    </row>
    <row r="72" spans="2:66" ht="29.5" customHeight="1">
      <c r="B72" s="798"/>
      <c r="C72" s="801"/>
      <c r="D72" s="230" t="s">
        <v>434</v>
      </c>
      <c r="E72" s="875"/>
      <c r="F72" s="876"/>
      <c r="G72" s="876"/>
      <c r="H72" s="876"/>
      <c r="I72" s="876"/>
      <c r="J72" s="876"/>
      <c r="K72" s="876"/>
      <c r="L72" s="876"/>
      <c r="M72" s="876"/>
      <c r="N72" s="877"/>
      <c r="O72" s="9"/>
      <c r="P72" s="9"/>
      <c r="Q72" s="9"/>
      <c r="R72" s="9"/>
      <c r="S72" s="9"/>
      <c r="T72" s="9"/>
      <c r="U72" s="9"/>
      <c r="V72" s="9"/>
      <c r="W72" s="9"/>
      <c r="X72" s="9"/>
      <c r="Y72" s="9"/>
      <c r="Z72" s="9"/>
      <c r="AA72" s="9"/>
      <c r="AB72" s="9"/>
      <c r="AC72" s="9"/>
      <c r="AD72" s="2"/>
      <c r="AJ72" s="798"/>
      <c r="AK72" s="801"/>
      <c r="AL72" s="230" t="s">
        <v>434</v>
      </c>
      <c r="AM72" s="727"/>
      <c r="AN72" s="728"/>
      <c r="AO72" s="728"/>
      <c r="AP72" s="728"/>
      <c r="AQ72" s="728"/>
      <c r="AR72" s="728"/>
      <c r="AS72" s="728"/>
      <c r="AT72" s="728"/>
      <c r="AU72" s="728"/>
      <c r="AV72" s="729"/>
      <c r="AW72" s="9"/>
      <c r="BA72" s="1"/>
      <c r="BB72" s="13"/>
      <c r="BN72" s="13"/>
    </row>
    <row r="73" spans="2:66" ht="19.5" customHeight="1">
      <c r="B73" s="813" t="s">
        <v>591</v>
      </c>
      <c r="C73" s="813"/>
      <c r="D73" s="813"/>
      <c r="E73" s="144"/>
      <c r="F73" s="144"/>
      <c r="G73" s="144"/>
      <c r="H73" s="144"/>
      <c r="I73" s="144"/>
      <c r="J73" s="144"/>
      <c r="K73" s="144"/>
      <c r="L73" s="144"/>
      <c r="M73" s="144"/>
      <c r="N73" s="144"/>
      <c r="AD73" s="9"/>
      <c r="AJ73" s="813" t="s">
        <v>591</v>
      </c>
      <c r="AK73" s="813"/>
      <c r="AL73" s="813"/>
      <c r="AM73" s="311"/>
      <c r="AN73" s="311"/>
      <c r="AO73" s="311"/>
      <c r="AP73" s="311"/>
      <c r="AQ73" s="311"/>
      <c r="AR73" s="311"/>
      <c r="AS73" s="311"/>
      <c r="AT73" s="311"/>
      <c r="AU73" s="311"/>
      <c r="AV73" s="311"/>
      <c r="BB73" s="1"/>
      <c r="BN73" s="1"/>
    </row>
    <row r="74" spans="2:66" ht="19.5" customHeight="1">
      <c r="B74" s="754" t="s">
        <v>389</v>
      </c>
      <c r="C74" s="583" t="s">
        <v>385</v>
      </c>
      <c r="D74" s="231" t="s">
        <v>381</v>
      </c>
      <c r="E74" s="893"/>
      <c r="F74" s="894"/>
      <c r="G74" s="894"/>
      <c r="H74" s="894"/>
      <c r="I74" s="894"/>
      <c r="J74" s="894"/>
      <c r="K74" s="894"/>
      <c r="L74" s="894"/>
      <c r="M74" s="894"/>
      <c r="N74" s="895"/>
      <c r="AD74" s="8"/>
      <c r="AJ74" s="754" t="s">
        <v>389</v>
      </c>
      <c r="AK74" s="583" t="s">
        <v>385</v>
      </c>
      <c r="AL74" s="231" t="s">
        <v>381</v>
      </c>
      <c r="AM74" s="814" t="s">
        <v>749</v>
      </c>
      <c r="AN74" s="815"/>
      <c r="AO74" s="815"/>
      <c r="AP74" s="815"/>
      <c r="AQ74" s="815"/>
      <c r="AR74" s="815"/>
      <c r="AS74" s="815"/>
      <c r="AT74" s="815"/>
      <c r="AU74" s="815"/>
      <c r="AV74" s="816"/>
      <c r="AX74" s="5"/>
      <c r="AY74" s="6"/>
      <c r="AZ74" s="3"/>
      <c r="BB74" s="1"/>
      <c r="BN74" s="1"/>
    </row>
    <row r="75" spans="2:66" ht="19.5" customHeight="1">
      <c r="B75" s="656"/>
      <c r="C75" s="584"/>
      <c r="D75" s="232" t="s">
        <v>386</v>
      </c>
      <c r="E75" s="896"/>
      <c r="F75" s="897"/>
      <c r="G75" s="897"/>
      <c r="H75" s="897"/>
      <c r="I75" s="897"/>
      <c r="J75" s="897"/>
      <c r="K75" s="897"/>
      <c r="L75" s="897"/>
      <c r="M75" s="897"/>
      <c r="N75" s="898"/>
      <c r="AD75" s="8"/>
      <c r="AJ75" s="656"/>
      <c r="AK75" s="584"/>
      <c r="AL75" s="232" t="s">
        <v>386</v>
      </c>
      <c r="AM75" s="817" t="s">
        <v>748</v>
      </c>
      <c r="AN75" s="818"/>
      <c r="AO75" s="818"/>
      <c r="AP75" s="818"/>
      <c r="AQ75" s="818"/>
      <c r="AR75" s="818"/>
      <c r="AS75" s="818"/>
      <c r="AT75" s="818"/>
      <c r="AU75" s="818"/>
      <c r="AV75" s="819"/>
      <c r="AX75" s="5"/>
      <c r="AY75" s="6"/>
      <c r="AZ75" s="3"/>
      <c r="BB75" s="1"/>
      <c r="BN75" s="1"/>
    </row>
    <row r="76" spans="2:66" ht="19.5" customHeight="1">
      <c r="B76" s="656"/>
      <c r="C76" s="583" t="s">
        <v>387</v>
      </c>
      <c r="D76" s="231" t="s">
        <v>87</v>
      </c>
      <c r="E76" s="899"/>
      <c r="F76" s="900"/>
      <c r="G76" s="900"/>
      <c r="H76" s="900"/>
      <c r="I76" s="900"/>
      <c r="J76" s="900"/>
      <c r="K76" s="900"/>
      <c r="L76" s="900"/>
      <c r="M76" s="900"/>
      <c r="N76" s="901"/>
      <c r="AD76" s="8"/>
      <c r="AJ76" s="656"/>
      <c r="AK76" s="583" t="s">
        <v>387</v>
      </c>
      <c r="AL76" s="231" t="s">
        <v>87</v>
      </c>
      <c r="AM76" s="820">
        <v>1111111</v>
      </c>
      <c r="AN76" s="821"/>
      <c r="AO76" s="821"/>
      <c r="AP76" s="821"/>
      <c r="AQ76" s="821"/>
      <c r="AR76" s="821"/>
      <c r="AS76" s="821"/>
      <c r="AT76" s="821"/>
      <c r="AU76" s="821"/>
      <c r="AV76" s="822"/>
      <c r="AX76" s="5"/>
      <c r="AY76" s="6"/>
      <c r="AZ76" s="3"/>
      <c r="BB76" s="1"/>
      <c r="BN76" s="1"/>
    </row>
    <row r="77" spans="2:66" ht="19.5" customHeight="1">
      <c r="B77" s="657"/>
      <c r="C77" s="584"/>
      <c r="D77" s="232" t="s">
        <v>378</v>
      </c>
      <c r="E77" s="875"/>
      <c r="F77" s="876"/>
      <c r="G77" s="876"/>
      <c r="H77" s="876"/>
      <c r="I77" s="876"/>
      <c r="J77" s="876"/>
      <c r="K77" s="876"/>
      <c r="L77" s="876"/>
      <c r="M77" s="876"/>
      <c r="N77" s="877"/>
      <c r="AD77" s="8"/>
      <c r="AJ77" s="657"/>
      <c r="AK77" s="584"/>
      <c r="AL77" s="232" t="s">
        <v>378</v>
      </c>
      <c r="AM77" s="730" t="s">
        <v>750</v>
      </c>
      <c r="AN77" s="731"/>
      <c r="AO77" s="731"/>
      <c r="AP77" s="731"/>
      <c r="AQ77" s="731"/>
      <c r="AR77" s="731"/>
      <c r="AS77" s="731"/>
      <c r="AT77" s="731"/>
      <c r="AU77" s="731"/>
      <c r="AV77" s="732"/>
      <c r="AX77" s="5"/>
      <c r="AY77" s="6"/>
      <c r="AZ77" s="3"/>
      <c r="BB77" s="1"/>
      <c r="BN77" s="1"/>
    </row>
    <row r="78" spans="2:66" ht="19.5" customHeight="1">
      <c r="B78" s="754" t="s">
        <v>658</v>
      </c>
      <c r="C78" s="755" t="s">
        <v>656</v>
      </c>
      <c r="D78" s="756"/>
      <c r="E78" s="902"/>
      <c r="F78" s="903"/>
      <c r="G78" s="903"/>
      <c r="H78" s="903"/>
      <c r="I78" s="903"/>
      <c r="J78" s="903"/>
      <c r="K78" s="903"/>
      <c r="L78" s="903"/>
      <c r="M78" s="903"/>
      <c r="N78" s="904"/>
      <c r="AD78" s="8"/>
      <c r="AJ78" s="754" t="s">
        <v>658</v>
      </c>
      <c r="AK78" s="755" t="s">
        <v>656</v>
      </c>
      <c r="AL78" s="756"/>
      <c r="AM78" s="757">
        <v>45565</v>
      </c>
      <c r="AN78" s="758"/>
      <c r="AO78" s="758"/>
      <c r="AP78" s="758"/>
      <c r="AQ78" s="758"/>
      <c r="AR78" s="758"/>
      <c r="AS78" s="758"/>
      <c r="AT78" s="758"/>
      <c r="AU78" s="758"/>
      <c r="AV78" s="759"/>
      <c r="AX78" s="5"/>
      <c r="AY78" s="6"/>
      <c r="AZ78" s="3"/>
      <c r="BB78" s="1"/>
      <c r="BN78" s="1"/>
    </row>
    <row r="79" spans="2:66" ht="19.5" customHeight="1">
      <c r="B79" s="657"/>
      <c r="C79" s="760" t="s">
        <v>657</v>
      </c>
      <c r="D79" s="584"/>
      <c r="E79" s="855"/>
      <c r="F79" s="856"/>
      <c r="G79" s="856"/>
      <c r="H79" s="856"/>
      <c r="I79" s="856"/>
      <c r="J79" s="856"/>
      <c r="K79" s="856"/>
      <c r="L79" s="856"/>
      <c r="M79" s="856"/>
      <c r="N79" s="857"/>
      <c r="AD79" s="8"/>
      <c r="AJ79" s="657"/>
      <c r="AK79" s="760" t="s">
        <v>657</v>
      </c>
      <c r="AL79" s="584"/>
      <c r="AM79" s="761">
        <v>45708</v>
      </c>
      <c r="AN79" s="762"/>
      <c r="AO79" s="762"/>
      <c r="AP79" s="762"/>
      <c r="AQ79" s="762"/>
      <c r="AR79" s="762"/>
      <c r="AS79" s="762"/>
      <c r="AT79" s="762"/>
      <c r="AU79" s="762"/>
      <c r="AV79" s="763"/>
      <c r="AX79" s="5"/>
      <c r="AY79" s="6"/>
      <c r="AZ79" s="3"/>
      <c r="BB79" s="1"/>
      <c r="BN79" s="1"/>
    </row>
    <row r="80" spans="2:66" ht="19.5" customHeight="1">
      <c r="B80" s="764" t="s">
        <v>393</v>
      </c>
      <c r="C80" s="767" t="s">
        <v>416</v>
      </c>
      <c r="D80" s="768"/>
      <c r="E80" s="872"/>
      <c r="F80" s="873"/>
      <c r="G80" s="873"/>
      <c r="H80" s="873"/>
      <c r="I80" s="873"/>
      <c r="J80" s="873"/>
      <c r="K80" s="873"/>
      <c r="L80" s="873"/>
      <c r="M80" s="873"/>
      <c r="N80" s="225" t="s">
        <v>56</v>
      </c>
      <c r="AJ80" s="764" t="s">
        <v>393</v>
      </c>
      <c r="AK80" s="767" t="s">
        <v>416</v>
      </c>
      <c r="AL80" s="768"/>
      <c r="AM80" s="769">
        <v>1400000</v>
      </c>
      <c r="AN80" s="770"/>
      <c r="AO80" s="770"/>
      <c r="AP80" s="770"/>
      <c r="AQ80" s="770"/>
      <c r="AR80" s="770"/>
      <c r="AS80" s="770"/>
      <c r="AT80" s="770"/>
      <c r="AU80" s="770"/>
      <c r="AV80" s="225" t="s">
        <v>56</v>
      </c>
      <c r="AY80" s="5"/>
      <c r="BB80" s="1"/>
      <c r="BN80" s="1"/>
    </row>
    <row r="81" spans="2:66" ht="19.5" customHeight="1">
      <c r="B81" s="765"/>
      <c r="C81" s="771" t="s">
        <v>392</v>
      </c>
      <c r="D81" s="772"/>
      <c r="E81" s="880"/>
      <c r="F81" s="881"/>
      <c r="G81" s="881"/>
      <c r="H81" s="881"/>
      <c r="I81" s="881"/>
      <c r="J81" s="881"/>
      <c r="K81" s="881"/>
      <c r="L81" s="881"/>
      <c r="M81" s="881"/>
      <c r="N81" s="226" t="s">
        <v>56</v>
      </c>
      <c r="AJ81" s="765"/>
      <c r="AK81" s="771" t="s">
        <v>392</v>
      </c>
      <c r="AL81" s="772"/>
      <c r="AM81" s="723">
        <v>1200000</v>
      </c>
      <c r="AN81" s="724"/>
      <c r="AO81" s="724"/>
      <c r="AP81" s="724"/>
      <c r="AQ81" s="724"/>
      <c r="AR81" s="724"/>
      <c r="AS81" s="724"/>
      <c r="AT81" s="724"/>
      <c r="AU81" s="724"/>
      <c r="AV81" s="226" t="s">
        <v>56</v>
      </c>
      <c r="BB81" s="1"/>
      <c r="BN81" s="1"/>
    </row>
    <row r="82" spans="2:66" ht="19.5" customHeight="1">
      <c r="B82" s="765"/>
      <c r="C82" s="773" t="s">
        <v>451</v>
      </c>
      <c r="D82" s="228" t="s">
        <v>403</v>
      </c>
      <c r="E82" s="880"/>
      <c r="F82" s="881"/>
      <c r="G82" s="881"/>
      <c r="H82" s="881"/>
      <c r="I82" s="881"/>
      <c r="J82" s="881"/>
      <c r="K82" s="881"/>
      <c r="L82" s="881"/>
      <c r="M82" s="881"/>
      <c r="N82" s="226" t="s">
        <v>56</v>
      </c>
      <c r="AJ82" s="765"/>
      <c r="AK82" s="773" t="s">
        <v>451</v>
      </c>
      <c r="AL82" s="228" t="s">
        <v>403</v>
      </c>
      <c r="AM82" s="723">
        <v>1000000</v>
      </c>
      <c r="AN82" s="724"/>
      <c r="AO82" s="724"/>
      <c r="AP82" s="724"/>
      <c r="AQ82" s="724"/>
      <c r="AR82" s="724"/>
      <c r="AS82" s="724"/>
      <c r="AT82" s="724"/>
      <c r="AU82" s="724"/>
      <c r="AV82" s="226" t="s">
        <v>56</v>
      </c>
      <c r="BB82" s="1"/>
      <c r="BN82" s="1"/>
    </row>
    <row r="83" spans="2:66" ht="19.5" customHeight="1">
      <c r="B83" s="765"/>
      <c r="C83" s="774"/>
      <c r="D83" s="228" t="s">
        <v>394</v>
      </c>
      <c r="E83" s="880"/>
      <c r="F83" s="881"/>
      <c r="G83" s="881"/>
      <c r="H83" s="881"/>
      <c r="I83" s="881"/>
      <c r="J83" s="881"/>
      <c r="K83" s="881"/>
      <c r="L83" s="881"/>
      <c r="M83" s="881"/>
      <c r="N83" s="226" t="s">
        <v>56</v>
      </c>
      <c r="AD83" s="9"/>
      <c r="AJ83" s="765"/>
      <c r="AK83" s="774"/>
      <c r="AL83" s="228" t="s">
        <v>394</v>
      </c>
      <c r="AM83" s="723">
        <v>3600000</v>
      </c>
      <c r="AN83" s="724"/>
      <c r="AO83" s="724"/>
      <c r="AP83" s="724"/>
      <c r="AQ83" s="724"/>
      <c r="AR83" s="724"/>
      <c r="AS83" s="724"/>
      <c r="AT83" s="724"/>
      <c r="AU83" s="724"/>
      <c r="AV83" s="226" t="s">
        <v>56</v>
      </c>
      <c r="BB83" s="1"/>
      <c r="BN83" s="1"/>
    </row>
    <row r="84" spans="2:66" ht="19.5" customHeight="1">
      <c r="B84" s="766"/>
      <c r="C84" s="775" t="s">
        <v>420</v>
      </c>
      <c r="D84" s="776"/>
      <c r="E84" s="882">
        <f>SUM(E80:M83)</f>
        <v>0</v>
      </c>
      <c r="F84" s="883"/>
      <c r="G84" s="883"/>
      <c r="H84" s="883"/>
      <c r="I84" s="883"/>
      <c r="J84" s="883"/>
      <c r="K84" s="883"/>
      <c r="L84" s="883"/>
      <c r="M84" s="883"/>
      <c r="N84" s="227" t="s">
        <v>56</v>
      </c>
      <c r="AD84" s="9"/>
      <c r="AJ84" s="766"/>
      <c r="AK84" s="775" t="s">
        <v>420</v>
      </c>
      <c r="AL84" s="776"/>
      <c r="AM84" s="777">
        <f>SUM(AM80:AU83)</f>
        <v>7200000</v>
      </c>
      <c r="AN84" s="778"/>
      <c r="AO84" s="778"/>
      <c r="AP84" s="778"/>
      <c r="AQ84" s="778"/>
      <c r="AR84" s="778"/>
      <c r="AS84" s="778"/>
      <c r="AT84" s="778"/>
      <c r="AU84" s="778"/>
      <c r="AV84" s="227" t="s">
        <v>56</v>
      </c>
      <c r="BB84" s="1"/>
      <c r="BN84" s="1"/>
    </row>
    <row r="85" spans="2:66" ht="19.5" customHeight="1">
      <c r="B85" s="796" t="s">
        <v>395</v>
      </c>
      <c r="C85" s="808" t="s">
        <v>398</v>
      </c>
      <c r="D85" s="229" t="s">
        <v>439</v>
      </c>
      <c r="E85" s="869"/>
      <c r="F85" s="870"/>
      <c r="G85" s="870"/>
      <c r="H85" s="870"/>
      <c r="I85" s="870"/>
      <c r="J85" s="870"/>
      <c r="K85" s="870"/>
      <c r="L85" s="870"/>
      <c r="M85" s="870"/>
      <c r="N85" s="871"/>
      <c r="AD85" s="9"/>
      <c r="AJ85" s="796" t="s">
        <v>395</v>
      </c>
      <c r="AK85" s="808" t="s">
        <v>398</v>
      </c>
      <c r="AL85" s="229" t="s">
        <v>439</v>
      </c>
      <c r="AM85" s="810" t="s">
        <v>730</v>
      </c>
      <c r="AN85" s="811"/>
      <c r="AO85" s="811"/>
      <c r="AP85" s="811"/>
      <c r="AQ85" s="811"/>
      <c r="AR85" s="811"/>
      <c r="AS85" s="811"/>
      <c r="AT85" s="811"/>
      <c r="AU85" s="811"/>
      <c r="AV85" s="812"/>
      <c r="BB85" s="1"/>
      <c r="BN85" s="1"/>
    </row>
    <row r="86" spans="2:66" ht="19.5" customHeight="1">
      <c r="B86" s="797"/>
      <c r="C86" s="774"/>
      <c r="D86" s="228" t="s">
        <v>463</v>
      </c>
      <c r="E86" s="858"/>
      <c r="F86" s="859"/>
      <c r="G86" s="859"/>
      <c r="H86" s="859"/>
      <c r="I86" s="859"/>
      <c r="J86" s="859"/>
      <c r="K86" s="859"/>
      <c r="L86" s="859"/>
      <c r="M86" s="859"/>
      <c r="N86" s="860"/>
      <c r="AD86" s="9"/>
      <c r="AJ86" s="797"/>
      <c r="AK86" s="774"/>
      <c r="AL86" s="228" t="s">
        <v>463</v>
      </c>
      <c r="AM86" s="733" t="s">
        <v>751</v>
      </c>
      <c r="AN86" s="734"/>
      <c r="AO86" s="734"/>
      <c r="AP86" s="734"/>
      <c r="AQ86" s="734"/>
      <c r="AR86" s="734"/>
      <c r="AS86" s="734"/>
      <c r="AT86" s="734"/>
      <c r="AU86" s="734"/>
      <c r="AV86" s="735"/>
      <c r="BB86" s="1"/>
      <c r="BN86" s="1"/>
    </row>
    <row r="87" spans="2:66" ht="19.5" customHeight="1">
      <c r="B87" s="797"/>
      <c r="C87" s="774"/>
      <c r="D87" s="228" t="s">
        <v>396</v>
      </c>
      <c r="E87" s="858"/>
      <c r="F87" s="859"/>
      <c r="G87" s="859"/>
      <c r="H87" s="859"/>
      <c r="I87" s="859"/>
      <c r="J87" s="859"/>
      <c r="K87" s="859"/>
      <c r="L87" s="859"/>
      <c r="M87" s="859"/>
      <c r="N87" s="860"/>
      <c r="AD87" s="9"/>
      <c r="AJ87" s="797"/>
      <c r="AK87" s="774"/>
      <c r="AL87" s="228" t="s">
        <v>396</v>
      </c>
      <c r="AM87" s="733" t="s">
        <v>752</v>
      </c>
      <c r="AN87" s="734"/>
      <c r="AO87" s="734"/>
      <c r="AP87" s="734"/>
      <c r="AQ87" s="734"/>
      <c r="AR87" s="734"/>
      <c r="AS87" s="734"/>
      <c r="AT87" s="734"/>
      <c r="AU87" s="734"/>
      <c r="AV87" s="735"/>
      <c r="BB87" s="1"/>
      <c r="BN87" s="1"/>
    </row>
    <row r="88" spans="2:66" ht="19.5" customHeight="1">
      <c r="B88" s="797"/>
      <c r="C88" s="774"/>
      <c r="D88" s="228" t="s">
        <v>397</v>
      </c>
      <c r="E88" s="858"/>
      <c r="F88" s="859"/>
      <c r="G88" s="859"/>
      <c r="H88" s="859"/>
      <c r="I88" s="859"/>
      <c r="J88" s="859"/>
      <c r="K88" s="859"/>
      <c r="L88" s="859"/>
      <c r="M88" s="859"/>
      <c r="N88" s="860"/>
      <c r="AD88" s="9"/>
      <c r="AJ88" s="797"/>
      <c r="AK88" s="774"/>
      <c r="AL88" s="228" t="s">
        <v>397</v>
      </c>
      <c r="AM88" s="733" t="s">
        <v>753</v>
      </c>
      <c r="AN88" s="734"/>
      <c r="AO88" s="734"/>
      <c r="AP88" s="734"/>
      <c r="AQ88" s="734"/>
      <c r="AR88" s="734"/>
      <c r="AS88" s="734"/>
      <c r="AT88" s="734"/>
      <c r="AU88" s="734"/>
      <c r="AV88" s="735"/>
      <c r="BB88" s="1"/>
      <c r="BN88" s="1"/>
    </row>
    <row r="89" spans="2:66" ht="19.5" customHeight="1">
      <c r="B89" s="797"/>
      <c r="C89" s="774"/>
      <c r="D89" s="228" t="s">
        <v>401</v>
      </c>
      <c r="E89" s="880"/>
      <c r="F89" s="881"/>
      <c r="G89" s="881"/>
      <c r="H89" s="881"/>
      <c r="I89" s="881"/>
      <c r="J89" s="881"/>
      <c r="K89" s="881"/>
      <c r="L89" s="862"/>
      <c r="M89" s="862"/>
      <c r="N89" s="863"/>
      <c r="AD89" s="9"/>
      <c r="AJ89" s="797"/>
      <c r="AK89" s="774"/>
      <c r="AL89" s="228" t="s">
        <v>401</v>
      </c>
      <c r="AM89" s="723">
        <v>200</v>
      </c>
      <c r="AN89" s="724"/>
      <c r="AO89" s="724"/>
      <c r="AP89" s="724"/>
      <c r="AQ89" s="724"/>
      <c r="AR89" s="724"/>
      <c r="AS89" s="724"/>
      <c r="AT89" s="725" t="s">
        <v>400</v>
      </c>
      <c r="AU89" s="725"/>
      <c r="AV89" s="726"/>
      <c r="BB89" s="1"/>
      <c r="BN89" s="1"/>
    </row>
    <row r="90" spans="2:66" ht="31.5" customHeight="1">
      <c r="B90" s="797"/>
      <c r="C90" s="809"/>
      <c r="D90" s="230" t="s">
        <v>518</v>
      </c>
      <c r="E90" s="861"/>
      <c r="F90" s="861"/>
      <c r="G90" s="861"/>
      <c r="H90" s="861"/>
      <c r="I90" s="861"/>
      <c r="J90" s="861"/>
      <c r="K90" s="861"/>
      <c r="L90" s="861"/>
      <c r="M90" s="861"/>
      <c r="N90" s="861"/>
      <c r="O90" s="9"/>
      <c r="P90" s="9"/>
      <c r="Q90" s="9"/>
      <c r="R90" s="9"/>
      <c r="S90" s="9"/>
      <c r="T90" s="9"/>
      <c r="U90" s="9"/>
      <c r="V90" s="9"/>
      <c r="W90" s="9"/>
      <c r="X90" s="9"/>
      <c r="Y90" s="9"/>
      <c r="Z90" s="9"/>
      <c r="AA90" s="9"/>
      <c r="AB90" s="9"/>
      <c r="AC90" s="9"/>
      <c r="AD90" s="2"/>
      <c r="AJ90" s="797"/>
      <c r="AK90" s="809"/>
      <c r="AL90" s="230" t="s">
        <v>518</v>
      </c>
      <c r="AM90" s="736"/>
      <c r="AN90" s="736"/>
      <c r="AO90" s="736"/>
      <c r="AP90" s="736"/>
      <c r="AQ90" s="736"/>
      <c r="AR90" s="736"/>
      <c r="AS90" s="736"/>
      <c r="AT90" s="736"/>
      <c r="AU90" s="736"/>
      <c r="AV90" s="736"/>
      <c r="AW90" s="9"/>
      <c r="BA90" s="1"/>
      <c r="BB90" s="13"/>
      <c r="BN90" s="13"/>
    </row>
    <row r="91" spans="2:66" ht="19.5" customHeight="1">
      <c r="B91" s="797"/>
      <c r="C91" s="737" t="s">
        <v>399</v>
      </c>
      <c r="D91" s="79" t="s">
        <v>402</v>
      </c>
      <c r="E91" s="884"/>
      <c r="F91" s="885"/>
      <c r="G91" s="885"/>
      <c r="H91" s="885"/>
      <c r="I91" s="885"/>
      <c r="J91" s="885"/>
      <c r="K91" s="885"/>
      <c r="L91" s="885"/>
      <c r="M91" s="885"/>
      <c r="N91" s="886"/>
      <c r="AD91" s="9"/>
      <c r="AJ91" s="797"/>
      <c r="AK91" s="737" t="s">
        <v>399</v>
      </c>
      <c r="AL91" s="79" t="s">
        <v>402</v>
      </c>
      <c r="AM91" s="739" t="s">
        <v>655</v>
      </c>
      <c r="AN91" s="740"/>
      <c r="AO91" s="740"/>
      <c r="AP91" s="740"/>
      <c r="AQ91" s="740"/>
      <c r="AR91" s="740"/>
      <c r="AS91" s="740"/>
      <c r="AT91" s="740"/>
      <c r="AU91" s="740"/>
      <c r="AV91" s="741"/>
      <c r="BB91" s="1"/>
      <c r="BN91" s="1"/>
    </row>
    <row r="92" spans="2:66" ht="19.5" customHeight="1">
      <c r="B92" s="797"/>
      <c r="C92" s="738"/>
      <c r="D92" s="596" t="s">
        <v>717</v>
      </c>
      <c r="E92" s="79" t="s">
        <v>0</v>
      </c>
      <c r="F92" s="573" t="s">
        <v>440</v>
      </c>
      <c r="G92" s="573"/>
      <c r="H92" s="573"/>
      <c r="I92" s="575" t="s">
        <v>427</v>
      </c>
      <c r="J92" s="575"/>
      <c r="K92" s="576"/>
      <c r="L92" s="644" t="s">
        <v>425</v>
      </c>
      <c r="M92" s="575"/>
      <c r="N92" s="576"/>
      <c r="AD92" s="9"/>
      <c r="AJ92" s="797"/>
      <c r="AK92" s="738"/>
      <c r="AL92" s="596" t="s">
        <v>717</v>
      </c>
      <c r="AM92" s="79" t="s">
        <v>0</v>
      </c>
      <c r="AN92" s="573" t="s">
        <v>440</v>
      </c>
      <c r="AO92" s="573"/>
      <c r="AP92" s="573"/>
      <c r="AQ92" s="575" t="s">
        <v>427</v>
      </c>
      <c r="AR92" s="575"/>
      <c r="AS92" s="576"/>
      <c r="AT92" s="644" t="s">
        <v>425</v>
      </c>
      <c r="AU92" s="575"/>
      <c r="AV92" s="576"/>
      <c r="BB92" s="1"/>
      <c r="BN92" s="1"/>
    </row>
    <row r="93" spans="2:66" ht="19.5" customHeight="1">
      <c r="B93" s="797"/>
      <c r="C93" s="738"/>
      <c r="D93" s="597"/>
      <c r="E93" s="219">
        <v>1</v>
      </c>
      <c r="F93" s="866"/>
      <c r="G93" s="866"/>
      <c r="H93" s="866"/>
      <c r="I93" s="887"/>
      <c r="J93" s="888"/>
      <c r="K93" s="889"/>
      <c r="L93" s="867"/>
      <c r="M93" s="868"/>
      <c r="N93" s="222" t="s">
        <v>465</v>
      </c>
      <c r="AD93" s="9"/>
      <c r="AJ93" s="797"/>
      <c r="AK93" s="738"/>
      <c r="AL93" s="597"/>
      <c r="AM93" s="219">
        <v>1</v>
      </c>
      <c r="AN93" s="742" t="s">
        <v>742</v>
      </c>
      <c r="AO93" s="742"/>
      <c r="AP93" s="742"/>
      <c r="AQ93" s="743" t="s">
        <v>754</v>
      </c>
      <c r="AR93" s="744"/>
      <c r="AS93" s="745"/>
      <c r="AT93" s="746">
        <v>80</v>
      </c>
      <c r="AU93" s="747"/>
      <c r="AV93" s="222" t="s">
        <v>465</v>
      </c>
      <c r="BB93" s="1"/>
      <c r="BN93" s="1"/>
    </row>
    <row r="94" spans="2:66" ht="19.5" customHeight="1">
      <c r="B94" s="797"/>
      <c r="C94" s="738"/>
      <c r="D94" s="597"/>
      <c r="E94" s="220">
        <v>2</v>
      </c>
      <c r="F94" s="874"/>
      <c r="G94" s="874"/>
      <c r="H94" s="874"/>
      <c r="I94" s="890"/>
      <c r="J94" s="891"/>
      <c r="K94" s="892"/>
      <c r="L94" s="864"/>
      <c r="M94" s="865"/>
      <c r="N94" s="223" t="s">
        <v>465</v>
      </c>
      <c r="AD94" s="9"/>
      <c r="AJ94" s="797"/>
      <c r="AK94" s="738"/>
      <c r="AL94" s="597"/>
      <c r="AM94" s="220">
        <v>2</v>
      </c>
      <c r="AN94" s="748" t="s">
        <v>742</v>
      </c>
      <c r="AO94" s="748"/>
      <c r="AP94" s="748"/>
      <c r="AQ94" s="749" t="s">
        <v>755</v>
      </c>
      <c r="AR94" s="750"/>
      <c r="AS94" s="751"/>
      <c r="AT94" s="752">
        <v>15</v>
      </c>
      <c r="AU94" s="753"/>
      <c r="AV94" s="223" t="s">
        <v>465</v>
      </c>
      <c r="BB94" s="1"/>
      <c r="BN94" s="1"/>
    </row>
    <row r="95" spans="2:66" ht="19.5" customHeight="1">
      <c r="B95" s="797"/>
      <c r="C95" s="738"/>
      <c r="D95" s="597"/>
      <c r="E95" s="220">
        <v>3</v>
      </c>
      <c r="F95" s="874"/>
      <c r="G95" s="874"/>
      <c r="H95" s="874"/>
      <c r="I95" s="890"/>
      <c r="J95" s="891"/>
      <c r="K95" s="892"/>
      <c r="L95" s="864"/>
      <c r="M95" s="865"/>
      <c r="N95" s="223" t="s">
        <v>465</v>
      </c>
      <c r="AD95" s="9"/>
      <c r="AJ95" s="797"/>
      <c r="AK95" s="738"/>
      <c r="AL95" s="597"/>
      <c r="AM95" s="220">
        <v>3</v>
      </c>
      <c r="AN95" s="748"/>
      <c r="AO95" s="748"/>
      <c r="AP95" s="748"/>
      <c r="AQ95" s="749"/>
      <c r="AR95" s="750"/>
      <c r="AS95" s="751"/>
      <c r="AT95" s="752"/>
      <c r="AU95" s="753"/>
      <c r="AV95" s="223" t="s">
        <v>465</v>
      </c>
      <c r="BB95" s="1"/>
      <c r="BN95" s="1"/>
    </row>
    <row r="96" spans="2:66" ht="19.5" customHeight="1">
      <c r="B96" s="797"/>
      <c r="C96" s="649"/>
      <c r="D96" s="637"/>
      <c r="E96" s="221">
        <v>4</v>
      </c>
      <c r="F96" s="875"/>
      <c r="G96" s="876"/>
      <c r="H96" s="877"/>
      <c r="I96" s="875"/>
      <c r="J96" s="876"/>
      <c r="K96" s="877"/>
      <c r="L96" s="878"/>
      <c r="M96" s="879"/>
      <c r="N96" s="224" t="s">
        <v>465</v>
      </c>
      <c r="AD96" s="9"/>
      <c r="AJ96" s="797"/>
      <c r="AK96" s="649"/>
      <c r="AL96" s="637"/>
      <c r="AM96" s="221">
        <v>4</v>
      </c>
      <c r="AN96" s="730"/>
      <c r="AO96" s="731"/>
      <c r="AP96" s="732"/>
      <c r="AQ96" s="730"/>
      <c r="AR96" s="731"/>
      <c r="AS96" s="732"/>
      <c r="AT96" s="779"/>
      <c r="AU96" s="780"/>
      <c r="AV96" s="224" t="s">
        <v>465</v>
      </c>
      <c r="BB96" s="1"/>
      <c r="BN96" s="1"/>
    </row>
    <row r="97" spans="2:66" ht="19.5" customHeight="1">
      <c r="B97" s="797"/>
      <c r="C97" s="737" t="s">
        <v>409</v>
      </c>
      <c r="D97" s="781" t="s">
        <v>414</v>
      </c>
      <c r="E97" s="446" t="s">
        <v>455</v>
      </c>
      <c r="F97" s="782" t="s">
        <v>404</v>
      </c>
      <c r="G97" s="783"/>
      <c r="H97" s="446" t="s">
        <v>714</v>
      </c>
      <c r="I97" s="782" t="s">
        <v>407</v>
      </c>
      <c r="J97" s="783"/>
      <c r="K97" s="446" t="s">
        <v>455</v>
      </c>
      <c r="L97" s="784" t="s">
        <v>715</v>
      </c>
      <c r="M97" s="784"/>
      <c r="N97" s="785"/>
      <c r="AD97" s="9"/>
      <c r="AJ97" s="797"/>
      <c r="AK97" s="737" t="s">
        <v>409</v>
      </c>
      <c r="AL97" s="781" t="s">
        <v>414</v>
      </c>
      <c r="AM97" s="327" t="s">
        <v>734</v>
      </c>
      <c r="AN97" s="782" t="s">
        <v>404</v>
      </c>
      <c r="AO97" s="783"/>
      <c r="AP97" s="327" t="s">
        <v>455</v>
      </c>
      <c r="AQ97" s="782" t="s">
        <v>407</v>
      </c>
      <c r="AR97" s="783"/>
      <c r="AS97" s="327" t="s">
        <v>734</v>
      </c>
      <c r="AT97" s="784" t="s">
        <v>715</v>
      </c>
      <c r="AU97" s="784"/>
      <c r="AV97" s="785"/>
      <c r="BB97" s="1"/>
      <c r="BN97" s="1"/>
    </row>
    <row r="98" spans="2:66" ht="19.5" customHeight="1">
      <c r="B98" s="797"/>
      <c r="C98" s="738"/>
      <c r="D98" s="781"/>
      <c r="E98" s="447" t="s">
        <v>455</v>
      </c>
      <c r="F98" s="786" t="s">
        <v>469</v>
      </c>
      <c r="G98" s="787"/>
      <c r="H98" s="447" t="s">
        <v>455</v>
      </c>
      <c r="I98" s="788" t="s">
        <v>405</v>
      </c>
      <c r="J98" s="789"/>
      <c r="K98" s="447" t="s">
        <v>455</v>
      </c>
      <c r="L98" s="790" t="s">
        <v>406</v>
      </c>
      <c r="M98" s="790"/>
      <c r="N98" s="791"/>
      <c r="AD98" s="9"/>
      <c r="AJ98" s="797"/>
      <c r="AK98" s="738"/>
      <c r="AL98" s="781"/>
      <c r="AM98" s="328" t="s">
        <v>734</v>
      </c>
      <c r="AN98" s="786" t="s">
        <v>469</v>
      </c>
      <c r="AO98" s="787"/>
      <c r="AP98" s="328" t="s">
        <v>734</v>
      </c>
      <c r="AQ98" s="788" t="s">
        <v>405</v>
      </c>
      <c r="AR98" s="789"/>
      <c r="AS98" s="328" t="s">
        <v>734</v>
      </c>
      <c r="AT98" s="790" t="s">
        <v>406</v>
      </c>
      <c r="AU98" s="790"/>
      <c r="AV98" s="791"/>
      <c r="BB98" s="1"/>
      <c r="BN98" s="1"/>
    </row>
    <row r="99" spans="2:66" ht="19.5" customHeight="1">
      <c r="B99" s="797"/>
      <c r="C99" s="738"/>
      <c r="D99" s="596"/>
      <c r="E99" s="448" t="s">
        <v>455</v>
      </c>
      <c r="F99" s="235" t="s">
        <v>639</v>
      </c>
      <c r="G99" s="848" t="s">
        <v>641</v>
      </c>
      <c r="H99" s="848"/>
      <c r="I99" s="848"/>
      <c r="J99" s="848"/>
      <c r="K99" s="848"/>
      <c r="L99" s="848"/>
      <c r="M99" s="848"/>
      <c r="N99" s="236" t="s">
        <v>640</v>
      </c>
      <c r="O99" s="9"/>
      <c r="P99" s="9"/>
      <c r="Q99" s="9"/>
      <c r="R99" s="9"/>
      <c r="S99" s="9"/>
      <c r="T99" s="9"/>
      <c r="U99" s="9"/>
      <c r="V99" s="9"/>
      <c r="W99" s="9"/>
      <c r="X99" s="9"/>
      <c r="Y99" s="9"/>
      <c r="Z99" s="9"/>
      <c r="AA99" s="9"/>
      <c r="AB99" s="9"/>
      <c r="AC99" s="9"/>
      <c r="AD99" s="2"/>
      <c r="AJ99" s="797"/>
      <c r="AK99" s="738"/>
      <c r="AL99" s="596"/>
      <c r="AM99" s="329" t="s">
        <v>455</v>
      </c>
      <c r="AN99" s="235" t="s">
        <v>639</v>
      </c>
      <c r="AO99" s="792" t="s">
        <v>641</v>
      </c>
      <c r="AP99" s="792"/>
      <c r="AQ99" s="792"/>
      <c r="AR99" s="792"/>
      <c r="AS99" s="792"/>
      <c r="AT99" s="792"/>
      <c r="AU99" s="792"/>
      <c r="AV99" s="236" t="s">
        <v>640</v>
      </c>
      <c r="AW99" s="9"/>
      <c r="BA99" s="1"/>
      <c r="BB99" s="13"/>
      <c r="BN99" s="13"/>
    </row>
    <row r="100" spans="2:66" ht="29.5" customHeight="1">
      <c r="B100" s="797"/>
      <c r="C100" s="649"/>
      <c r="D100" s="230" t="s">
        <v>434</v>
      </c>
      <c r="E100" s="861"/>
      <c r="F100" s="861"/>
      <c r="G100" s="861"/>
      <c r="H100" s="861"/>
      <c r="I100" s="861"/>
      <c r="J100" s="861"/>
      <c r="K100" s="861"/>
      <c r="L100" s="861"/>
      <c r="M100" s="861"/>
      <c r="N100" s="861"/>
      <c r="O100" s="9"/>
      <c r="P100" s="9"/>
      <c r="Q100" s="9"/>
      <c r="R100" s="9"/>
      <c r="S100" s="9"/>
      <c r="T100" s="9"/>
      <c r="U100" s="9"/>
      <c r="V100" s="9"/>
      <c r="W100" s="9"/>
      <c r="X100" s="9"/>
      <c r="Y100" s="9"/>
      <c r="Z100" s="9"/>
      <c r="AA100" s="9"/>
      <c r="AB100" s="9"/>
      <c r="AC100" s="9"/>
      <c r="AD100" s="2"/>
      <c r="AJ100" s="797"/>
      <c r="AK100" s="649"/>
      <c r="AL100" s="230" t="s">
        <v>434</v>
      </c>
      <c r="AM100" s="793"/>
      <c r="AN100" s="794"/>
      <c r="AO100" s="794"/>
      <c r="AP100" s="794"/>
      <c r="AQ100" s="794"/>
      <c r="AR100" s="794"/>
      <c r="AS100" s="794"/>
      <c r="AT100" s="794"/>
      <c r="AU100" s="794"/>
      <c r="AV100" s="795"/>
      <c r="AW100" s="9"/>
      <c r="BA100" s="1"/>
      <c r="BB100" s="13"/>
      <c r="BN100" s="13"/>
    </row>
    <row r="101" spans="2:66" ht="25.5" customHeight="1">
      <c r="B101" s="797"/>
      <c r="C101" s="799" t="s">
        <v>453</v>
      </c>
      <c r="D101" s="233" t="s">
        <v>428</v>
      </c>
      <c r="E101" s="849"/>
      <c r="F101" s="850"/>
      <c r="G101" s="850"/>
      <c r="H101" s="850"/>
      <c r="I101" s="850"/>
      <c r="J101" s="850"/>
      <c r="K101" s="850"/>
      <c r="L101" s="850"/>
      <c r="M101" s="850"/>
      <c r="N101" s="851"/>
      <c r="AD101" s="9"/>
      <c r="AJ101" s="797"/>
      <c r="AK101" s="799" t="s">
        <v>453</v>
      </c>
      <c r="AL101" s="233" t="s">
        <v>428</v>
      </c>
      <c r="AM101" s="802" t="s">
        <v>756</v>
      </c>
      <c r="AN101" s="803"/>
      <c r="AO101" s="803"/>
      <c r="AP101" s="803"/>
      <c r="AQ101" s="803"/>
      <c r="AR101" s="803"/>
      <c r="AS101" s="803"/>
      <c r="AT101" s="803"/>
      <c r="AU101" s="803"/>
      <c r="AV101" s="804"/>
      <c r="BB101" s="1"/>
      <c r="BN101" s="1"/>
    </row>
    <row r="102" spans="2:66" ht="31.5" customHeight="1">
      <c r="B102" s="797"/>
      <c r="C102" s="800"/>
      <c r="D102" s="234" t="s">
        <v>468</v>
      </c>
      <c r="E102" s="852"/>
      <c r="F102" s="853"/>
      <c r="G102" s="853"/>
      <c r="H102" s="853"/>
      <c r="I102" s="853"/>
      <c r="J102" s="853"/>
      <c r="K102" s="853"/>
      <c r="L102" s="853"/>
      <c r="M102" s="853"/>
      <c r="N102" s="854"/>
      <c r="AD102" s="9"/>
      <c r="AJ102" s="797"/>
      <c r="AK102" s="800"/>
      <c r="AL102" s="234" t="s">
        <v>468</v>
      </c>
      <c r="AM102" s="805" t="s">
        <v>757</v>
      </c>
      <c r="AN102" s="806"/>
      <c r="AO102" s="806"/>
      <c r="AP102" s="806"/>
      <c r="AQ102" s="806"/>
      <c r="AR102" s="806"/>
      <c r="AS102" s="806"/>
      <c r="AT102" s="806"/>
      <c r="AU102" s="806"/>
      <c r="AV102" s="807"/>
      <c r="BB102" s="1"/>
      <c r="BN102" s="1"/>
    </row>
    <row r="103" spans="2:66" ht="36" customHeight="1">
      <c r="B103" s="797"/>
      <c r="C103" s="800"/>
      <c r="D103" s="305" t="s">
        <v>470</v>
      </c>
      <c r="E103" s="880"/>
      <c r="F103" s="881"/>
      <c r="G103" s="881"/>
      <c r="H103" s="881"/>
      <c r="I103" s="881"/>
      <c r="J103" s="881"/>
      <c r="K103" s="881"/>
      <c r="L103" s="862"/>
      <c r="M103" s="862"/>
      <c r="N103" s="863"/>
      <c r="AD103" s="9"/>
      <c r="AJ103" s="797"/>
      <c r="AK103" s="800"/>
      <c r="AL103" s="305" t="s">
        <v>470</v>
      </c>
      <c r="AM103" s="723">
        <v>800</v>
      </c>
      <c r="AN103" s="724"/>
      <c r="AO103" s="724"/>
      <c r="AP103" s="724"/>
      <c r="AQ103" s="724"/>
      <c r="AR103" s="724"/>
      <c r="AS103" s="724"/>
      <c r="AT103" s="725" t="s">
        <v>400</v>
      </c>
      <c r="AU103" s="725"/>
      <c r="AV103" s="726"/>
      <c r="BB103" s="1"/>
      <c r="BN103" s="1"/>
    </row>
    <row r="104" spans="2:66" ht="29.5" customHeight="1">
      <c r="B104" s="798"/>
      <c r="C104" s="801"/>
      <c r="D104" s="230" t="s">
        <v>434</v>
      </c>
      <c r="E104" s="861"/>
      <c r="F104" s="861"/>
      <c r="G104" s="861"/>
      <c r="H104" s="861"/>
      <c r="I104" s="861"/>
      <c r="J104" s="861"/>
      <c r="K104" s="861"/>
      <c r="L104" s="861"/>
      <c r="M104" s="861"/>
      <c r="N104" s="861"/>
      <c r="O104" s="9"/>
      <c r="P104" s="9"/>
      <c r="Q104" s="9"/>
      <c r="R104" s="9"/>
      <c r="S104" s="9"/>
      <c r="T104" s="9"/>
      <c r="U104" s="9"/>
      <c r="V104" s="9"/>
      <c r="W104" s="9"/>
      <c r="X104" s="9"/>
      <c r="Y104" s="9"/>
      <c r="Z104" s="9"/>
      <c r="AA104" s="9"/>
      <c r="AB104" s="9"/>
      <c r="AC104" s="9"/>
      <c r="AD104" s="2"/>
      <c r="AJ104" s="798"/>
      <c r="AK104" s="801"/>
      <c r="AL104" s="230" t="s">
        <v>434</v>
      </c>
      <c r="AM104" s="727"/>
      <c r="AN104" s="728"/>
      <c r="AO104" s="728"/>
      <c r="AP104" s="728"/>
      <c r="AQ104" s="728"/>
      <c r="AR104" s="728"/>
      <c r="AS104" s="728"/>
      <c r="AT104" s="728"/>
      <c r="AU104" s="728"/>
      <c r="AV104" s="729"/>
      <c r="AW104" s="9"/>
      <c r="BA104" s="1"/>
      <c r="BB104" s="13"/>
      <c r="BN104" s="13"/>
    </row>
    <row r="105" spans="2:66" ht="19.5" customHeight="1">
      <c r="B105" s="813" t="s">
        <v>592</v>
      </c>
      <c r="C105" s="813"/>
      <c r="D105" s="813"/>
      <c r="E105" s="144"/>
      <c r="F105" s="144"/>
      <c r="G105" s="144"/>
      <c r="H105" s="144"/>
      <c r="I105" s="144"/>
      <c r="J105" s="144"/>
      <c r="K105" s="144"/>
      <c r="L105" s="144"/>
      <c r="M105" s="144"/>
      <c r="N105" s="144"/>
      <c r="AD105" s="9"/>
      <c r="AJ105" s="813" t="s">
        <v>592</v>
      </c>
      <c r="AK105" s="813"/>
      <c r="AL105" s="813"/>
      <c r="AM105" s="311"/>
      <c r="AN105" s="311"/>
      <c r="AO105" s="311"/>
      <c r="AP105" s="311"/>
      <c r="AQ105" s="311"/>
      <c r="AR105" s="311"/>
      <c r="AS105" s="311"/>
      <c r="AT105" s="311"/>
      <c r="AU105" s="311"/>
      <c r="AV105" s="311"/>
      <c r="BB105" s="1"/>
      <c r="BN105" s="1"/>
    </row>
    <row r="106" spans="2:66" ht="19.5" customHeight="1">
      <c r="B106" s="754" t="s">
        <v>389</v>
      </c>
      <c r="C106" s="583" t="s">
        <v>385</v>
      </c>
      <c r="D106" s="231" t="s">
        <v>381</v>
      </c>
      <c r="E106" s="893"/>
      <c r="F106" s="894"/>
      <c r="G106" s="894"/>
      <c r="H106" s="894"/>
      <c r="I106" s="894"/>
      <c r="J106" s="894"/>
      <c r="K106" s="894"/>
      <c r="L106" s="894"/>
      <c r="M106" s="894"/>
      <c r="N106" s="895"/>
      <c r="AD106" s="8"/>
      <c r="AJ106" s="754" t="s">
        <v>389</v>
      </c>
      <c r="AK106" s="583" t="s">
        <v>385</v>
      </c>
      <c r="AL106" s="231" t="s">
        <v>381</v>
      </c>
      <c r="AM106" s="814"/>
      <c r="AN106" s="815"/>
      <c r="AO106" s="815"/>
      <c r="AP106" s="815"/>
      <c r="AQ106" s="815"/>
      <c r="AR106" s="815"/>
      <c r="AS106" s="815"/>
      <c r="AT106" s="815"/>
      <c r="AU106" s="815"/>
      <c r="AV106" s="816"/>
      <c r="AX106" s="5"/>
      <c r="AY106" s="6"/>
      <c r="AZ106" s="3"/>
      <c r="BB106" s="1"/>
      <c r="BN106" s="1"/>
    </row>
    <row r="107" spans="2:66" ht="19.5" customHeight="1">
      <c r="B107" s="656"/>
      <c r="C107" s="584"/>
      <c r="D107" s="232" t="s">
        <v>386</v>
      </c>
      <c r="E107" s="896"/>
      <c r="F107" s="897"/>
      <c r="G107" s="897"/>
      <c r="H107" s="897"/>
      <c r="I107" s="897"/>
      <c r="J107" s="897"/>
      <c r="K107" s="897"/>
      <c r="L107" s="897"/>
      <c r="M107" s="897"/>
      <c r="N107" s="898"/>
      <c r="AD107" s="8"/>
      <c r="AJ107" s="656"/>
      <c r="AK107" s="584"/>
      <c r="AL107" s="232" t="s">
        <v>386</v>
      </c>
      <c r="AM107" s="817"/>
      <c r="AN107" s="818"/>
      <c r="AO107" s="818"/>
      <c r="AP107" s="818"/>
      <c r="AQ107" s="818"/>
      <c r="AR107" s="818"/>
      <c r="AS107" s="818"/>
      <c r="AT107" s="818"/>
      <c r="AU107" s="818"/>
      <c r="AV107" s="819"/>
      <c r="AX107" s="5"/>
      <c r="AY107" s="6"/>
      <c r="AZ107" s="3"/>
      <c r="BB107" s="1"/>
      <c r="BN107" s="1"/>
    </row>
    <row r="108" spans="2:66" ht="19.5" customHeight="1">
      <c r="B108" s="656"/>
      <c r="C108" s="583" t="s">
        <v>387</v>
      </c>
      <c r="D108" s="231" t="s">
        <v>87</v>
      </c>
      <c r="E108" s="899"/>
      <c r="F108" s="900"/>
      <c r="G108" s="900"/>
      <c r="H108" s="900"/>
      <c r="I108" s="900"/>
      <c r="J108" s="900"/>
      <c r="K108" s="900"/>
      <c r="L108" s="900"/>
      <c r="M108" s="900"/>
      <c r="N108" s="901"/>
      <c r="AD108" s="8"/>
      <c r="AJ108" s="656"/>
      <c r="AK108" s="583" t="s">
        <v>387</v>
      </c>
      <c r="AL108" s="231" t="s">
        <v>87</v>
      </c>
      <c r="AM108" s="820"/>
      <c r="AN108" s="821"/>
      <c r="AO108" s="821"/>
      <c r="AP108" s="821"/>
      <c r="AQ108" s="821"/>
      <c r="AR108" s="821"/>
      <c r="AS108" s="821"/>
      <c r="AT108" s="821"/>
      <c r="AU108" s="821"/>
      <c r="AV108" s="822"/>
      <c r="AX108" s="5"/>
      <c r="AY108" s="6"/>
      <c r="AZ108" s="3"/>
      <c r="BB108" s="1"/>
      <c r="BN108" s="1"/>
    </row>
    <row r="109" spans="2:66" ht="19.5" customHeight="1">
      <c r="B109" s="657"/>
      <c r="C109" s="584"/>
      <c r="D109" s="232" t="s">
        <v>378</v>
      </c>
      <c r="E109" s="875"/>
      <c r="F109" s="876"/>
      <c r="G109" s="876"/>
      <c r="H109" s="876"/>
      <c r="I109" s="876"/>
      <c r="J109" s="876"/>
      <c r="K109" s="876"/>
      <c r="L109" s="876"/>
      <c r="M109" s="876"/>
      <c r="N109" s="877"/>
      <c r="AD109" s="8"/>
      <c r="AJ109" s="657"/>
      <c r="AK109" s="584"/>
      <c r="AL109" s="232" t="s">
        <v>378</v>
      </c>
      <c r="AM109" s="730"/>
      <c r="AN109" s="731"/>
      <c r="AO109" s="731"/>
      <c r="AP109" s="731"/>
      <c r="AQ109" s="731"/>
      <c r="AR109" s="731"/>
      <c r="AS109" s="731"/>
      <c r="AT109" s="731"/>
      <c r="AU109" s="731"/>
      <c r="AV109" s="732"/>
      <c r="AX109" s="5"/>
      <c r="AY109" s="6"/>
      <c r="AZ109" s="3"/>
      <c r="BB109" s="1"/>
      <c r="BN109" s="1"/>
    </row>
    <row r="110" spans="2:66" ht="19.5" customHeight="1">
      <c r="B110" s="754" t="s">
        <v>658</v>
      </c>
      <c r="C110" s="755" t="s">
        <v>656</v>
      </c>
      <c r="D110" s="756"/>
      <c r="E110" s="902"/>
      <c r="F110" s="903"/>
      <c r="G110" s="903"/>
      <c r="H110" s="903"/>
      <c r="I110" s="903"/>
      <c r="J110" s="903"/>
      <c r="K110" s="903"/>
      <c r="L110" s="903"/>
      <c r="M110" s="903"/>
      <c r="N110" s="904"/>
      <c r="AD110" s="8"/>
      <c r="AJ110" s="754" t="s">
        <v>658</v>
      </c>
      <c r="AK110" s="755" t="s">
        <v>656</v>
      </c>
      <c r="AL110" s="756"/>
      <c r="AM110" s="757"/>
      <c r="AN110" s="758"/>
      <c r="AO110" s="758"/>
      <c r="AP110" s="758"/>
      <c r="AQ110" s="758"/>
      <c r="AR110" s="758"/>
      <c r="AS110" s="758"/>
      <c r="AT110" s="758"/>
      <c r="AU110" s="758"/>
      <c r="AV110" s="759"/>
      <c r="AX110" s="5"/>
      <c r="AY110" s="6"/>
      <c r="AZ110" s="3"/>
      <c r="BB110" s="1"/>
      <c r="BN110" s="1"/>
    </row>
    <row r="111" spans="2:66" ht="19.5" customHeight="1">
      <c r="B111" s="657"/>
      <c r="C111" s="760" t="s">
        <v>657</v>
      </c>
      <c r="D111" s="584"/>
      <c r="E111" s="855"/>
      <c r="F111" s="856"/>
      <c r="G111" s="856"/>
      <c r="H111" s="856"/>
      <c r="I111" s="856"/>
      <c r="J111" s="856"/>
      <c r="K111" s="856"/>
      <c r="L111" s="856"/>
      <c r="M111" s="856"/>
      <c r="N111" s="857"/>
      <c r="AD111" s="8"/>
      <c r="AJ111" s="657"/>
      <c r="AK111" s="760" t="s">
        <v>657</v>
      </c>
      <c r="AL111" s="584"/>
      <c r="AM111" s="761"/>
      <c r="AN111" s="762"/>
      <c r="AO111" s="762"/>
      <c r="AP111" s="762"/>
      <c r="AQ111" s="762"/>
      <c r="AR111" s="762"/>
      <c r="AS111" s="762"/>
      <c r="AT111" s="762"/>
      <c r="AU111" s="762"/>
      <c r="AV111" s="763"/>
      <c r="AX111" s="5"/>
      <c r="AY111" s="6"/>
      <c r="AZ111" s="3"/>
      <c r="BB111" s="1"/>
      <c r="BN111" s="1"/>
    </row>
    <row r="112" spans="2:66" ht="19.5" customHeight="1">
      <c r="B112" s="764" t="s">
        <v>393</v>
      </c>
      <c r="C112" s="767" t="s">
        <v>416</v>
      </c>
      <c r="D112" s="768"/>
      <c r="E112" s="872"/>
      <c r="F112" s="873"/>
      <c r="G112" s="873"/>
      <c r="H112" s="873"/>
      <c r="I112" s="873"/>
      <c r="J112" s="873"/>
      <c r="K112" s="873"/>
      <c r="L112" s="873"/>
      <c r="M112" s="873"/>
      <c r="N112" s="225" t="s">
        <v>56</v>
      </c>
      <c r="AJ112" s="764" t="s">
        <v>393</v>
      </c>
      <c r="AK112" s="767" t="s">
        <v>416</v>
      </c>
      <c r="AL112" s="768"/>
      <c r="AM112" s="769"/>
      <c r="AN112" s="770"/>
      <c r="AO112" s="770"/>
      <c r="AP112" s="770"/>
      <c r="AQ112" s="770"/>
      <c r="AR112" s="770"/>
      <c r="AS112" s="770"/>
      <c r="AT112" s="770"/>
      <c r="AU112" s="770"/>
      <c r="AV112" s="225" t="s">
        <v>56</v>
      </c>
      <c r="AY112" s="5"/>
      <c r="BB112" s="1"/>
      <c r="BN112" s="1"/>
    </row>
    <row r="113" spans="2:66" ht="19.5" customHeight="1">
      <c r="B113" s="765"/>
      <c r="C113" s="771" t="s">
        <v>392</v>
      </c>
      <c r="D113" s="772"/>
      <c r="E113" s="880"/>
      <c r="F113" s="881"/>
      <c r="G113" s="881"/>
      <c r="H113" s="881"/>
      <c r="I113" s="881"/>
      <c r="J113" s="881"/>
      <c r="K113" s="881"/>
      <c r="L113" s="881"/>
      <c r="M113" s="881"/>
      <c r="N113" s="226" t="s">
        <v>56</v>
      </c>
      <c r="AJ113" s="765"/>
      <c r="AK113" s="771" t="s">
        <v>392</v>
      </c>
      <c r="AL113" s="772"/>
      <c r="AM113" s="723"/>
      <c r="AN113" s="724"/>
      <c r="AO113" s="724"/>
      <c r="AP113" s="724"/>
      <c r="AQ113" s="724"/>
      <c r="AR113" s="724"/>
      <c r="AS113" s="724"/>
      <c r="AT113" s="724"/>
      <c r="AU113" s="724"/>
      <c r="AV113" s="226" t="s">
        <v>56</v>
      </c>
      <c r="BB113" s="1"/>
      <c r="BN113" s="1"/>
    </row>
    <row r="114" spans="2:66" ht="19.5" customHeight="1">
      <c r="B114" s="765"/>
      <c r="C114" s="773" t="s">
        <v>451</v>
      </c>
      <c r="D114" s="228" t="s">
        <v>403</v>
      </c>
      <c r="E114" s="880"/>
      <c r="F114" s="881"/>
      <c r="G114" s="881"/>
      <c r="H114" s="881"/>
      <c r="I114" s="881"/>
      <c r="J114" s="881"/>
      <c r="K114" s="881"/>
      <c r="L114" s="881"/>
      <c r="M114" s="881"/>
      <c r="N114" s="226" t="s">
        <v>56</v>
      </c>
      <c r="AJ114" s="765"/>
      <c r="AK114" s="773" t="s">
        <v>451</v>
      </c>
      <c r="AL114" s="228" t="s">
        <v>403</v>
      </c>
      <c r="AM114" s="723"/>
      <c r="AN114" s="724"/>
      <c r="AO114" s="724"/>
      <c r="AP114" s="724"/>
      <c r="AQ114" s="724"/>
      <c r="AR114" s="724"/>
      <c r="AS114" s="724"/>
      <c r="AT114" s="724"/>
      <c r="AU114" s="724"/>
      <c r="AV114" s="226" t="s">
        <v>56</v>
      </c>
      <c r="BB114" s="1"/>
      <c r="BN114" s="1"/>
    </row>
    <row r="115" spans="2:66" ht="19.5" customHeight="1">
      <c r="B115" s="765"/>
      <c r="C115" s="774"/>
      <c r="D115" s="228" t="s">
        <v>394</v>
      </c>
      <c r="E115" s="880"/>
      <c r="F115" s="881"/>
      <c r="G115" s="881"/>
      <c r="H115" s="881"/>
      <c r="I115" s="881"/>
      <c r="J115" s="881"/>
      <c r="K115" s="881"/>
      <c r="L115" s="881"/>
      <c r="M115" s="881"/>
      <c r="N115" s="226" t="s">
        <v>56</v>
      </c>
      <c r="AD115" s="9"/>
      <c r="AJ115" s="765"/>
      <c r="AK115" s="774"/>
      <c r="AL115" s="228" t="s">
        <v>394</v>
      </c>
      <c r="AM115" s="723"/>
      <c r="AN115" s="724"/>
      <c r="AO115" s="724"/>
      <c r="AP115" s="724"/>
      <c r="AQ115" s="724"/>
      <c r="AR115" s="724"/>
      <c r="AS115" s="724"/>
      <c r="AT115" s="724"/>
      <c r="AU115" s="724"/>
      <c r="AV115" s="226" t="s">
        <v>56</v>
      </c>
      <c r="BB115" s="1"/>
      <c r="BN115" s="1"/>
    </row>
    <row r="116" spans="2:66" ht="19.5" customHeight="1">
      <c r="B116" s="766"/>
      <c r="C116" s="775" t="s">
        <v>420</v>
      </c>
      <c r="D116" s="776"/>
      <c r="E116" s="882">
        <f>SUM(E112:M115)</f>
        <v>0</v>
      </c>
      <c r="F116" s="883"/>
      <c r="G116" s="883"/>
      <c r="H116" s="883"/>
      <c r="I116" s="883"/>
      <c r="J116" s="883"/>
      <c r="K116" s="883"/>
      <c r="L116" s="883"/>
      <c r="M116" s="883"/>
      <c r="N116" s="227" t="s">
        <v>56</v>
      </c>
      <c r="AD116" s="9"/>
      <c r="AJ116" s="766"/>
      <c r="AK116" s="775" t="s">
        <v>420</v>
      </c>
      <c r="AL116" s="776"/>
      <c r="AM116" s="777">
        <f>SUM(AM112:AU115)</f>
        <v>0</v>
      </c>
      <c r="AN116" s="778"/>
      <c r="AO116" s="778"/>
      <c r="AP116" s="778"/>
      <c r="AQ116" s="778"/>
      <c r="AR116" s="778"/>
      <c r="AS116" s="778"/>
      <c r="AT116" s="778"/>
      <c r="AU116" s="778"/>
      <c r="AV116" s="227" t="s">
        <v>56</v>
      </c>
      <c r="BB116" s="1"/>
      <c r="BN116" s="1"/>
    </row>
    <row r="117" spans="2:66" ht="19.5" customHeight="1">
      <c r="B117" s="796" t="s">
        <v>395</v>
      </c>
      <c r="C117" s="808" t="s">
        <v>398</v>
      </c>
      <c r="D117" s="229" t="s">
        <v>439</v>
      </c>
      <c r="E117" s="869"/>
      <c r="F117" s="870"/>
      <c r="G117" s="870"/>
      <c r="H117" s="870"/>
      <c r="I117" s="870"/>
      <c r="J117" s="870"/>
      <c r="K117" s="870"/>
      <c r="L117" s="870"/>
      <c r="M117" s="870"/>
      <c r="N117" s="871"/>
      <c r="AD117" s="9"/>
      <c r="AJ117" s="796" t="s">
        <v>395</v>
      </c>
      <c r="AK117" s="808" t="s">
        <v>398</v>
      </c>
      <c r="AL117" s="229" t="s">
        <v>439</v>
      </c>
      <c r="AM117" s="810"/>
      <c r="AN117" s="811"/>
      <c r="AO117" s="811"/>
      <c r="AP117" s="811"/>
      <c r="AQ117" s="811"/>
      <c r="AR117" s="811"/>
      <c r="AS117" s="811"/>
      <c r="AT117" s="811"/>
      <c r="AU117" s="811"/>
      <c r="AV117" s="812"/>
      <c r="BB117" s="1"/>
      <c r="BN117" s="1"/>
    </row>
    <row r="118" spans="2:66" ht="19.5" customHeight="1">
      <c r="B118" s="797"/>
      <c r="C118" s="774"/>
      <c r="D118" s="228" t="s">
        <v>463</v>
      </c>
      <c r="E118" s="858"/>
      <c r="F118" s="859"/>
      <c r="G118" s="859"/>
      <c r="H118" s="859"/>
      <c r="I118" s="859"/>
      <c r="J118" s="859"/>
      <c r="K118" s="859"/>
      <c r="L118" s="859"/>
      <c r="M118" s="859"/>
      <c r="N118" s="860"/>
      <c r="AD118" s="9"/>
      <c r="AJ118" s="797"/>
      <c r="AK118" s="774"/>
      <c r="AL118" s="228" t="s">
        <v>463</v>
      </c>
      <c r="AM118" s="733"/>
      <c r="AN118" s="734"/>
      <c r="AO118" s="734"/>
      <c r="AP118" s="734"/>
      <c r="AQ118" s="734"/>
      <c r="AR118" s="734"/>
      <c r="AS118" s="734"/>
      <c r="AT118" s="734"/>
      <c r="AU118" s="734"/>
      <c r="AV118" s="735"/>
      <c r="BB118" s="1"/>
      <c r="BN118" s="1"/>
    </row>
    <row r="119" spans="2:66" ht="19.5" customHeight="1">
      <c r="B119" s="797"/>
      <c r="C119" s="774"/>
      <c r="D119" s="228" t="s">
        <v>396</v>
      </c>
      <c r="E119" s="858"/>
      <c r="F119" s="859"/>
      <c r="G119" s="859"/>
      <c r="H119" s="859"/>
      <c r="I119" s="859"/>
      <c r="J119" s="859"/>
      <c r="K119" s="859"/>
      <c r="L119" s="859"/>
      <c r="M119" s="859"/>
      <c r="N119" s="860"/>
      <c r="AD119" s="9"/>
      <c r="AJ119" s="797"/>
      <c r="AK119" s="774"/>
      <c r="AL119" s="228" t="s">
        <v>396</v>
      </c>
      <c r="AM119" s="733"/>
      <c r="AN119" s="734"/>
      <c r="AO119" s="734"/>
      <c r="AP119" s="734"/>
      <c r="AQ119" s="734"/>
      <c r="AR119" s="734"/>
      <c r="AS119" s="734"/>
      <c r="AT119" s="734"/>
      <c r="AU119" s="734"/>
      <c r="AV119" s="735"/>
      <c r="BB119" s="1"/>
      <c r="BN119" s="1"/>
    </row>
    <row r="120" spans="2:66" ht="19.5" customHeight="1">
      <c r="B120" s="797"/>
      <c r="C120" s="774"/>
      <c r="D120" s="228" t="s">
        <v>397</v>
      </c>
      <c r="E120" s="858"/>
      <c r="F120" s="859"/>
      <c r="G120" s="859"/>
      <c r="H120" s="859"/>
      <c r="I120" s="859"/>
      <c r="J120" s="859"/>
      <c r="K120" s="859"/>
      <c r="L120" s="859"/>
      <c r="M120" s="859"/>
      <c r="N120" s="860"/>
      <c r="AD120" s="9"/>
      <c r="AJ120" s="797"/>
      <c r="AK120" s="774"/>
      <c r="AL120" s="228" t="s">
        <v>397</v>
      </c>
      <c r="AM120" s="733"/>
      <c r="AN120" s="734"/>
      <c r="AO120" s="734"/>
      <c r="AP120" s="734"/>
      <c r="AQ120" s="734"/>
      <c r="AR120" s="734"/>
      <c r="AS120" s="734"/>
      <c r="AT120" s="734"/>
      <c r="AU120" s="734"/>
      <c r="AV120" s="735"/>
      <c r="BB120" s="1"/>
      <c r="BN120" s="1"/>
    </row>
    <row r="121" spans="2:66" ht="19.5" customHeight="1">
      <c r="B121" s="797"/>
      <c r="C121" s="774"/>
      <c r="D121" s="228" t="s">
        <v>401</v>
      </c>
      <c r="E121" s="880"/>
      <c r="F121" s="881"/>
      <c r="G121" s="881"/>
      <c r="H121" s="881"/>
      <c r="I121" s="881"/>
      <c r="J121" s="881"/>
      <c r="K121" s="881"/>
      <c r="L121" s="862"/>
      <c r="M121" s="862"/>
      <c r="N121" s="863"/>
      <c r="AD121" s="9"/>
      <c r="AJ121" s="797"/>
      <c r="AK121" s="774"/>
      <c r="AL121" s="228" t="s">
        <v>401</v>
      </c>
      <c r="AM121" s="723"/>
      <c r="AN121" s="724"/>
      <c r="AO121" s="724"/>
      <c r="AP121" s="724"/>
      <c r="AQ121" s="724"/>
      <c r="AR121" s="724"/>
      <c r="AS121" s="724"/>
      <c r="AT121" s="725"/>
      <c r="AU121" s="725"/>
      <c r="AV121" s="726"/>
      <c r="BB121" s="1"/>
      <c r="BN121" s="1"/>
    </row>
    <row r="122" spans="2:66" ht="31.5" customHeight="1">
      <c r="B122" s="797"/>
      <c r="C122" s="809"/>
      <c r="D122" s="230" t="s">
        <v>518</v>
      </c>
      <c r="E122" s="861"/>
      <c r="F122" s="861"/>
      <c r="G122" s="861"/>
      <c r="H122" s="861"/>
      <c r="I122" s="861"/>
      <c r="J122" s="861"/>
      <c r="K122" s="861"/>
      <c r="L122" s="861"/>
      <c r="M122" s="861"/>
      <c r="N122" s="861"/>
      <c r="O122" s="9"/>
      <c r="P122" s="9"/>
      <c r="Q122" s="9"/>
      <c r="R122" s="9"/>
      <c r="S122" s="9"/>
      <c r="T122" s="9"/>
      <c r="U122" s="9"/>
      <c r="V122" s="9"/>
      <c r="W122" s="9"/>
      <c r="X122" s="9"/>
      <c r="Y122" s="9"/>
      <c r="Z122" s="9"/>
      <c r="AA122" s="9"/>
      <c r="AB122" s="9"/>
      <c r="AC122" s="9"/>
      <c r="AD122" s="2"/>
      <c r="AJ122" s="797"/>
      <c r="AK122" s="809"/>
      <c r="AL122" s="230" t="s">
        <v>518</v>
      </c>
      <c r="AM122" s="736"/>
      <c r="AN122" s="736"/>
      <c r="AO122" s="736"/>
      <c r="AP122" s="736"/>
      <c r="AQ122" s="736"/>
      <c r="AR122" s="736"/>
      <c r="AS122" s="736"/>
      <c r="AT122" s="736"/>
      <c r="AU122" s="736"/>
      <c r="AV122" s="736"/>
      <c r="AW122" s="9"/>
      <c r="BA122" s="1"/>
      <c r="BB122" s="13"/>
      <c r="BN122" s="13"/>
    </row>
    <row r="123" spans="2:66" ht="19.5" customHeight="1">
      <c r="B123" s="797"/>
      <c r="C123" s="737" t="s">
        <v>399</v>
      </c>
      <c r="D123" s="79" t="s">
        <v>402</v>
      </c>
      <c r="E123" s="884"/>
      <c r="F123" s="885"/>
      <c r="G123" s="885"/>
      <c r="H123" s="885"/>
      <c r="I123" s="885"/>
      <c r="J123" s="885"/>
      <c r="K123" s="885"/>
      <c r="L123" s="885"/>
      <c r="M123" s="885"/>
      <c r="N123" s="886"/>
      <c r="AD123" s="9"/>
      <c r="AJ123" s="797"/>
      <c r="AK123" s="737" t="s">
        <v>399</v>
      </c>
      <c r="AL123" s="79" t="s">
        <v>402</v>
      </c>
      <c r="AM123" s="739"/>
      <c r="AN123" s="740"/>
      <c r="AO123" s="740"/>
      <c r="AP123" s="740"/>
      <c r="AQ123" s="740"/>
      <c r="AR123" s="740"/>
      <c r="AS123" s="740"/>
      <c r="AT123" s="740"/>
      <c r="AU123" s="740"/>
      <c r="AV123" s="741"/>
      <c r="BB123" s="1"/>
      <c r="BN123" s="1"/>
    </row>
    <row r="124" spans="2:66" ht="19.5" customHeight="1">
      <c r="B124" s="797"/>
      <c r="C124" s="738"/>
      <c r="D124" s="596" t="s">
        <v>717</v>
      </c>
      <c r="E124" s="79" t="s">
        <v>0</v>
      </c>
      <c r="F124" s="573" t="s">
        <v>440</v>
      </c>
      <c r="G124" s="573"/>
      <c r="H124" s="573"/>
      <c r="I124" s="575" t="s">
        <v>427</v>
      </c>
      <c r="J124" s="575"/>
      <c r="K124" s="576"/>
      <c r="L124" s="644" t="s">
        <v>425</v>
      </c>
      <c r="M124" s="575"/>
      <c r="N124" s="576"/>
      <c r="AD124" s="9"/>
      <c r="AJ124" s="797"/>
      <c r="AK124" s="738"/>
      <c r="AL124" s="596" t="s">
        <v>717</v>
      </c>
      <c r="AM124" s="79" t="s">
        <v>0</v>
      </c>
      <c r="AN124" s="573" t="s">
        <v>440</v>
      </c>
      <c r="AO124" s="573"/>
      <c r="AP124" s="573"/>
      <c r="AQ124" s="575" t="s">
        <v>427</v>
      </c>
      <c r="AR124" s="575"/>
      <c r="AS124" s="576"/>
      <c r="AT124" s="644" t="s">
        <v>425</v>
      </c>
      <c r="AU124" s="575"/>
      <c r="AV124" s="576"/>
      <c r="BB124" s="1"/>
      <c r="BN124" s="1"/>
    </row>
    <row r="125" spans="2:66" ht="19.5" customHeight="1">
      <c r="B125" s="797"/>
      <c r="C125" s="738"/>
      <c r="D125" s="597"/>
      <c r="E125" s="219">
        <v>1</v>
      </c>
      <c r="F125" s="866"/>
      <c r="G125" s="866"/>
      <c r="H125" s="866"/>
      <c r="I125" s="887"/>
      <c r="J125" s="888"/>
      <c r="K125" s="889"/>
      <c r="L125" s="867"/>
      <c r="M125" s="868"/>
      <c r="N125" s="222" t="s">
        <v>465</v>
      </c>
      <c r="AD125" s="9"/>
      <c r="AJ125" s="797"/>
      <c r="AK125" s="738"/>
      <c r="AL125" s="597"/>
      <c r="AM125" s="219">
        <v>1</v>
      </c>
      <c r="AN125" s="742"/>
      <c r="AO125" s="742"/>
      <c r="AP125" s="742"/>
      <c r="AQ125" s="743"/>
      <c r="AR125" s="744"/>
      <c r="AS125" s="745"/>
      <c r="AT125" s="746"/>
      <c r="AU125" s="747"/>
      <c r="AV125" s="222" t="s">
        <v>465</v>
      </c>
      <c r="BB125" s="1"/>
      <c r="BN125" s="1"/>
    </row>
    <row r="126" spans="2:66" ht="19.5" customHeight="1">
      <c r="B126" s="797"/>
      <c r="C126" s="738"/>
      <c r="D126" s="597"/>
      <c r="E126" s="220">
        <v>2</v>
      </c>
      <c r="F126" s="874"/>
      <c r="G126" s="874"/>
      <c r="H126" s="874"/>
      <c r="I126" s="890"/>
      <c r="J126" s="891"/>
      <c r="K126" s="892"/>
      <c r="L126" s="864"/>
      <c r="M126" s="865"/>
      <c r="N126" s="223" t="s">
        <v>465</v>
      </c>
      <c r="AD126" s="9"/>
      <c r="AJ126" s="797"/>
      <c r="AK126" s="738"/>
      <c r="AL126" s="597"/>
      <c r="AM126" s="220">
        <v>2</v>
      </c>
      <c r="AN126" s="748"/>
      <c r="AO126" s="748"/>
      <c r="AP126" s="748"/>
      <c r="AQ126" s="749"/>
      <c r="AR126" s="750"/>
      <c r="AS126" s="751"/>
      <c r="AT126" s="752"/>
      <c r="AU126" s="753"/>
      <c r="AV126" s="223" t="s">
        <v>465</v>
      </c>
      <c r="BB126" s="1"/>
      <c r="BN126" s="1"/>
    </row>
    <row r="127" spans="2:66" ht="19.5" customHeight="1">
      <c r="B127" s="797"/>
      <c r="C127" s="738"/>
      <c r="D127" s="597"/>
      <c r="E127" s="220">
        <v>3</v>
      </c>
      <c r="F127" s="874"/>
      <c r="G127" s="874"/>
      <c r="H127" s="874"/>
      <c r="I127" s="890"/>
      <c r="J127" s="891"/>
      <c r="K127" s="892"/>
      <c r="L127" s="864"/>
      <c r="M127" s="865"/>
      <c r="N127" s="223" t="s">
        <v>465</v>
      </c>
      <c r="AD127" s="9"/>
      <c r="AJ127" s="797"/>
      <c r="AK127" s="738"/>
      <c r="AL127" s="597"/>
      <c r="AM127" s="220">
        <v>3</v>
      </c>
      <c r="AN127" s="748"/>
      <c r="AO127" s="748"/>
      <c r="AP127" s="748"/>
      <c r="AQ127" s="749"/>
      <c r="AR127" s="750"/>
      <c r="AS127" s="751"/>
      <c r="AT127" s="752"/>
      <c r="AU127" s="753"/>
      <c r="AV127" s="223" t="s">
        <v>465</v>
      </c>
      <c r="BB127" s="1"/>
      <c r="BN127" s="1"/>
    </row>
    <row r="128" spans="2:66" ht="19.5" customHeight="1">
      <c r="B128" s="797"/>
      <c r="C128" s="649"/>
      <c r="D128" s="637"/>
      <c r="E128" s="221">
        <v>4</v>
      </c>
      <c r="F128" s="875"/>
      <c r="G128" s="876"/>
      <c r="H128" s="877"/>
      <c r="I128" s="875"/>
      <c r="J128" s="876"/>
      <c r="K128" s="877"/>
      <c r="L128" s="878"/>
      <c r="M128" s="879"/>
      <c r="N128" s="224" t="s">
        <v>465</v>
      </c>
      <c r="AD128" s="9"/>
      <c r="AJ128" s="797"/>
      <c r="AK128" s="649"/>
      <c r="AL128" s="637"/>
      <c r="AM128" s="221">
        <v>4</v>
      </c>
      <c r="AN128" s="730"/>
      <c r="AO128" s="731"/>
      <c r="AP128" s="732"/>
      <c r="AQ128" s="730"/>
      <c r="AR128" s="731"/>
      <c r="AS128" s="732"/>
      <c r="AT128" s="779"/>
      <c r="AU128" s="780"/>
      <c r="AV128" s="224" t="s">
        <v>465</v>
      </c>
      <c r="BB128" s="1"/>
      <c r="BN128" s="1"/>
    </row>
    <row r="129" spans="2:66" ht="19.5" customHeight="1">
      <c r="B129" s="797"/>
      <c r="C129" s="737" t="s">
        <v>409</v>
      </c>
      <c r="D129" s="781" t="s">
        <v>414</v>
      </c>
      <c r="E129" s="446" t="s">
        <v>455</v>
      </c>
      <c r="F129" s="782" t="s">
        <v>404</v>
      </c>
      <c r="G129" s="783"/>
      <c r="H129" s="446" t="s">
        <v>714</v>
      </c>
      <c r="I129" s="782" t="s">
        <v>407</v>
      </c>
      <c r="J129" s="783"/>
      <c r="K129" s="446" t="s">
        <v>455</v>
      </c>
      <c r="L129" s="784" t="s">
        <v>715</v>
      </c>
      <c r="M129" s="784"/>
      <c r="N129" s="785"/>
      <c r="AD129" s="9"/>
      <c r="AJ129" s="797"/>
      <c r="AK129" s="737" t="s">
        <v>409</v>
      </c>
      <c r="AL129" s="781" t="s">
        <v>414</v>
      </c>
      <c r="AM129" s="327" t="s">
        <v>455</v>
      </c>
      <c r="AN129" s="782" t="s">
        <v>404</v>
      </c>
      <c r="AO129" s="783"/>
      <c r="AP129" s="327" t="s">
        <v>714</v>
      </c>
      <c r="AQ129" s="782" t="s">
        <v>407</v>
      </c>
      <c r="AR129" s="783"/>
      <c r="AS129" s="327" t="s">
        <v>455</v>
      </c>
      <c r="AT129" s="784" t="s">
        <v>715</v>
      </c>
      <c r="AU129" s="784"/>
      <c r="AV129" s="785"/>
      <c r="BB129" s="1"/>
      <c r="BN129" s="1"/>
    </row>
    <row r="130" spans="2:66" ht="19.5" customHeight="1">
      <c r="B130" s="797"/>
      <c r="C130" s="738"/>
      <c r="D130" s="781"/>
      <c r="E130" s="447" t="s">
        <v>455</v>
      </c>
      <c r="F130" s="786" t="s">
        <v>469</v>
      </c>
      <c r="G130" s="787"/>
      <c r="H130" s="447" t="s">
        <v>455</v>
      </c>
      <c r="I130" s="788" t="s">
        <v>405</v>
      </c>
      <c r="J130" s="789"/>
      <c r="K130" s="447" t="s">
        <v>455</v>
      </c>
      <c r="L130" s="790" t="s">
        <v>406</v>
      </c>
      <c r="M130" s="790"/>
      <c r="N130" s="791"/>
      <c r="AD130" s="9"/>
      <c r="AJ130" s="797"/>
      <c r="AK130" s="738"/>
      <c r="AL130" s="781"/>
      <c r="AM130" s="328" t="s">
        <v>455</v>
      </c>
      <c r="AN130" s="786" t="s">
        <v>469</v>
      </c>
      <c r="AO130" s="787"/>
      <c r="AP130" s="328" t="s">
        <v>455</v>
      </c>
      <c r="AQ130" s="788" t="s">
        <v>405</v>
      </c>
      <c r="AR130" s="789"/>
      <c r="AS130" s="328" t="s">
        <v>455</v>
      </c>
      <c r="AT130" s="790" t="s">
        <v>406</v>
      </c>
      <c r="AU130" s="790"/>
      <c r="AV130" s="791"/>
      <c r="BB130" s="1"/>
      <c r="BN130" s="1"/>
    </row>
    <row r="131" spans="2:66" ht="19.5" customHeight="1">
      <c r="B131" s="797"/>
      <c r="C131" s="738"/>
      <c r="D131" s="596"/>
      <c r="E131" s="448" t="s">
        <v>455</v>
      </c>
      <c r="F131" s="235" t="s">
        <v>639</v>
      </c>
      <c r="G131" s="848" t="s">
        <v>641</v>
      </c>
      <c r="H131" s="848"/>
      <c r="I131" s="848"/>
      <c r="J131" s="848"/>
      <c r="K131" s="848"/>
      <c r="L131" s="848"/>
      <c r="M131" s="848"/>
      <c r="N131" s="236" t="s">
        <v>640</v>
      </c>
      <c r="O131" s="9"/>
      <c r="P131" s="9"/>
      <c r="Q131" s="9"/>
      <c r="R131" s="9"/>
      <c r="S131" s="9"/>
      <c r="T131" s="9"/>
      <c r="U131" s="9"/>
      <c r="V131" s="9"/>
      <c r="W131" s="9"/>
      <c r="X131" s="9"/>
      <c r="Y131" s="9"/>
      <c r="Z131" s="9"/>
      <c r="AA131" s="9"/>
      <c r="AB131" s="9"/>
      <c r="AC131" s="9"/>
      <c r="AD131" s="2"/>
      <c r="AJ131" s="797"/>
      <c r="AK131" s="738"/>
      <c r="AL131" s="596"/>
      <c r="AM131" s="329" t="s">
        <v>455</v>
      </c>
      <c r="AN131" s="235" t="s">
        <v>639</v>
      </c>
      <c r="AO131" s="792" t="s">
        <v>641</v>
      </c>
      <c r="AP131" s="792"/>
      <c r="AQ131" s="792"/>
      <c r="AR131" s="792"/>
      <c r="AS131" s="792"/>
      <c r="AT131" s="792"/>
      <c r="AU131" s="792"/>
      <c r="AV131" s="236" t="s">
        <v>640</v>
      </c>
      <c r="AW131" s="9"/>
      <c r="BA131" s="1"/>
      <c r="BB131" s="13"/>
      <c r="BN131" s="13"/>
    </row>
    <row r="132" spans="2:66" ht="29.5" customHeight="1">
      <c r="B132" s="797"/>
      <c r="C132" s="649"/>
      <c r="D132" s="230" t="s">
        <v>434</v>
      </c>
      <c r="E132" s="861"/>
      <c r="F132" s="861"/>
      <c r="G132" s="861"/>
      <c r="H132" s="861"/>
      <c r="I132" s="861"/>
      <c r="J132" s="861"/>
      <c r="K132" s="861"/>
      <c r="L132" s="861"/>
      <c r="M132" s="861"/>
      <c r="N132" s="861"/>
      <c r="O132" s="9"/>
      <c r="P132" s="9"/>
      <c r="Q132" s="9"/>
      <c r="R132" s="9"/>
      <c r="S132" s="9"/>
      <c r="T132" s="9"/>
      <c r="U132" s="9"/>
      <c r="V132" s="9"/>
      <c r="W132" s="9"/>
      <c r="X132" s="9"/>
      <c r="Y132" s="9"/>
      <c r="Z132" s="9"/>
      <c r="AA132" s="9"/>
      <c r="AB132" s="9"/>
      <c r="AC132" s="9"/>
      <c r="AD132" s="2"/>
      <c r="AJ132" s="797"/>
      <c r="AK132" s="649"/>
      <c r="AL132" s="230" t="s">
        <v>434</v>
      </c>
      <c r="AM132" s="793"/>
      <c r="AN132" s="794"/>
      <c r="AO132" s="794"/>
      <c r="AP132" s="794"/>
      <c r="AQ132" s="794"/>
      <c r="AR132" s="794"/>
      <c r="AS132" s="794"/>
      <c r="AT132" s="794"/>
      <c r="AU132" s="794"/>
      <c r="AV132" s="795"/>
      <c r="AW132" s="9"/>
      <c r="BA132" s="1"/>
      <c r="BB132" s="13"/>
      <c r="BN132" s="13"/>
    </row>
    <row r="133" spans="2:66" ht="25.5" customHeight="1">
      <c r="B133" s="797"/>
      <c r="C133" s="799" t="s">
        <v>453</v>
      </c>
      <c r="D133" s="233" t="s">
        <v>428</v>
      </c>
      <c r="E133" s="849"/>
      <c r="F133" s="850"/>
      <c r="G133" s="850"/>
      <c r="H133" s="850"/>
      <c r="I133" s="850"/>
      <c r="J133" s="850"/>
      <c r="K133" s="850"/>
      <c r="L133" s="850"/>
      <c r="M133" s="850"/>
      <c r="N133" s="851"/>
      <c r="AD133" s="9"/>
      <c r="AJ133" s="797"/>
      <c r="AK133" s="799" t="s">
        <v>453</v>
      </c>
      <c r="AL133" s="233" t="s">
        <v>428</v>
      </c>
      <c r="AM133" s="802"/>
      <c r="AN133" s="803"/>
      <c r="AO133" s="803"/>
      <c r="AP133" s="803"/>
      <c r="AQ133" s="803"/>
      <c r="AR133" s="803"/>
      <c r="AS133" s="803"/>
      <c r="AT133" s="803"/>
      <c r="AU133" s="803"/>
      <c r="AV133" s="804"/>
      <c r="BB133" s="1"/>
      <c r="BN133" s="1"/>
    </row>
    <row r="134" spans="2:66" ht="31.5" customHeight="1">
      <c r="B134" s="797"/>
      <c r="C134" s="800"/>
      <c r="D134" s="234" t="s">
        <v>468</v>
      </c>
      <c r="E134" s="852"/>
      <c r="F134" s="853"/>
      <c r="G134" s="853"/>
      <c r="H134" s="853"/>
      <c r="I134" s="853"/>
      <c r="J134" s="853"/>
      <c r="K134" s="853"/>
      <c r="L134" s="853"/>
      <c r="M134" s="853"/>
      <c r="N134" s="854"/>
      <c r="AD134" s="9"/>
      <c r="AJ134" s="797"/>
      <c r="AK134" s="800"/>
      <c r="AL134" s="234" t="s">
        <v>468</v>
      </c>
      <c r="AM134" s="805"/>
      <c r="AN134" s="806"/>
      <c r="AO134" s="806"/>
      <c r="AP134" s="806"/>
      <c r="AQ134" s="806"/>
      <c r="AR134" s="806"/>
      <c r="AS134" s="806"/>
      <c r="AT134" s="806"/>
      <c r="AU134" s="806"/>
      <c r="AV134" s="807"/>
      <c r="BB134" s="1"/>
      <c r="BN134" s="1"/>
    </row>
    <row r="135" spans="2:66" ht="36" customHeight="1">
      <c r="B135" s="797"/>
      <c r="C135" s="800"/>
      <c r="D135" s="305" t="s">
        <v>470</v>
      </c>
      <c r="E135" s="880"/>
      <c r="F135" s="881"/>
      <c r="G135" s="881"/>
      <c r="H135" s="881"/>
      <c r="I135" s="881"/>
      <c r="J135" s="881"/>
      <c r="K135" s="881"/>
      <c r="L135" s="862"/>
      <c r="M135" s="862"/>
      <c r="N135" s="863"/>
      <c r="AD135" s="9"/>
      <c r="AJ135" s="797"/>
      <c r="AK135" s="800"/>
      <c r="AL135" s="305" t="s">
        <v>470</v>
      </c>
      <c r="AM135" s="723"/>
      <c r="AN135" s="724"/>
      <c r="AO135" s="724"/>
      <c r="AP135" s="724"/>
      <c r="AQ135" s="724"/>
      <c r="AR135" s="724"/>
      <c r="AS135" s="724"/>
      <c r="AT135" s="725"/>
      <c r="AU135" s="725"/>
      <c r="AV135" s="726"/>
      <c r="BB135" s="1"/>
      <c r="BN135" s="1"/>
    </row>
    <row r="136" spans="2:66" ht="29.5" customHeight="1">
      <c r="B136" s="798"/>
      <c r="C136" s="801"/>
      <c r="D136" s="230" t="s">
        <v>434</v>
      </c>
      <c r="E136" s="861"/>
      <c r="F136" s="861"/>
      <c r="G136" s="861"/>
      <c r="H136" s="861"/>
      <c r="I136" s="861"/>
      <c r="J136" s="861"/>
      <c r="K136" s="861"/>
      <c r="L136" s="861"/>
      <c r="M136" s="861"/>
      <c r="N136" s="861"/>
      <c r="O136" s="9"/>
      <c r="P136" s="9"/>
      <c r="Q136" s="9"/>
      <c r="R136" s="9"/>
      <c r="S136" s="9"/>
      <c r="T136" s="9"/>
      <c r="U136" s="9"/>
      <c r="V136" s="9"/>
      <c r="W136" s="9"/>
      <c r="X136" s="9"/>
      <c r="Y136" s="9"/>
      <c r="Z136" s="9"/>
      <c r="AA136" s="9"/>
      <c r="AB136" s="9"/>
      <c r="AC136" s="9"/>
      <c r="AD136" s="2"/>
      <c r="AJ136" s="798"/>
      <c r="AK136" s="801"/>
      <c r="AL136" s="230" t="s">
        <v>434</v>
      </c>
      <c r="AM136" s="727"/>
      <c r="AN136" s="728"/>
      <c r="AO136" s="728"/>
      <c r="AP136" s="728"/>
      <c r="AQ136" s="728"/>
      <c r="AR136" s="728"/>
      <c r="AS136" s="728"/>
      <c r="AT136" s="728"/>
      <c r="AU136" s="728"/>
      <c r="AV136" s="729"/>
      <c r="AW136" s="9"/>
      <c r="BA136" s="1"/>
      <c r="BB136" s="13"/>
      <c r="BN136" s="13"/>
    </row>
    <row r="137" spans="2:66" ht="19.5" customHeight="1">
      <c r="B137" s="813" t="s">
        <v>593</v>
      </c>
      <c r="C137" s="813"/>
      <c r="D137" s="813"/>
      <c r="E137" s="144"/>
      <c r="F137" s="144"/>
      <c r="G137" s="144"/>
      <c r="H137" s="144"/>
      <c r="I137" s="144"/>
      <c r="J137" s="144"/>
      <c r="K137" s="144"/>
      <c r="L137" s="144"/>
      <c r="M137" s="144"/>
      <c r="N137" s="144"/>
      <c r="AD137" s="9"/>
      <c r="AJ137" s="813" t="s">
        <v>593</v>
      </c>
      <c r="AK137" s="813"/>
      <c r="AL137" s="813"/>
      <c r="AM137" s="311"/>
      <c r="AN137" s="311"/>
      <c r="AO137" s="311"/>
      <c r="AP137" s="311"/>
      <c r="AQ137" s="311"/>
      <c r="AR137" s="311"/>
      <c r="AS137" s="311"/>
      <c r="AT137" s="311"/>
      <c r="AU137" s="311"/>
      <c r="AV137" s="311"/>
      <c r="BB137" s="1"/>
      <c r="BN137" s="1"/>
    </row>
    <row r="138" spans="2:66" ht="19.5" customHeight="1">
      <c r="B138" s="754" t="s">
        <v>389</v>
      </c>
      <c r="C138" s="583" t="s">
        <v>385</v>
      </c>
      <c r="D138" s="231" t="s">
        <v>381</v>
      </c>
      <c r="E138" s="893"/>
      <c r="F138" s="894"/>
      <c r="G138" s="894"/>
      <c r="H138" s="894"/>
      <c r="I138" s="894"/>
      <c r="J138" s="894"/>
      <c r="K138" s="894"/>
      <c r="L138" s="894"/>
      <c r="M138" s="894"/>
      <c r="N138" s="895"/>
      <c r="AD138" s="8"/>
      <c r="AJ138" s="754" t="s">
        <v>389</v>
      </c>
      <c r="AK138" s="583" t="s">
        <v>385</v>
      </c>
      <c r="AL138" s="231" t="s">
        <v>381</v>
      </c>
      <c r="AM138" s="814"/>
      <c r="AN138" s="815"/>
      <c r="AO138" s="815"/>
      <c r="AP138" s="815"/>
      <c r="AQ138" s="815"/>
      <c r="AR138" s="815"/>
      <c r="AS138" s="815"/>
      <c r="AT138" s="815"/>
      <c r="AU138" s="815"/>
      <c r="AV138" s="816"/>
      <c r="AX138" s="5"/>
      <c r="AY138" s="6"/>
      <c r="AZ138" s="3"/>
      <c r="BB138" s="1"/>
      <c r="BN138" s="1"/>
    </row>
    <row r="139" spans="2:66" ht="19.5" customHeight="1">
      <c r="B139" s="656"/>
      <c r="C139" s="584"/>
      <c r="D139" s="232" t="s">
        <v>386</v>
      </c>
      <c r="E139" s="896"/>
      <c r="F139" s="897"/>
      <c r="G139" s="897"/>
      <c r="H139" s="897"/>
      <c r="I139" s="897"/>
      <c r="J139" s="897"/>
      <c r="K139" s="897"/>
      <c r="L139" s="897"/>
      <c r="M139" s="897"/>
      <c r="N139" s="898"/>
      <c r="AD139" s="8"/>
      <c r="AJ139" s="656"/>
      <c r="AK139" s="584"/>
      <c r="AL139" s="232" t="s">
        <v>386</v>
      </c>
      <c r="AM139" s="817"/>
      <c r="AN139" s="818"/>
      <c r="AO139" s="818"/>
      <c r="AP139" s="818"/>
      <c r="AQ139" s="818"/>
      <c r="AR139" s="818"/>
      <c r="AS139" s="818"/>
      <c r="AT139" s="818"/>
      <c r="AU139" s="818"/>
      <c r="AV139" s="819"/>
      <c r="AX139" s="5"/>
      <c r="AY139" s="6"/>
      <c r="AZ139" s="3"/>
      <c r="BB139" s="1"/>
      <c r="BN139" s="1"/>
    </row>
    <row r="140" spans="2:66" ht="19.5" customHeight="1">
      <c r="B140" s="656"/>
      <c r="C140" s="583" t="s">
        <v>387</v>
      </c>
      <c r="D140" s="231" t="s">
        <v>87</v>
      </c>
      <c r="E140" s="899"/>
      <c r="F140" s="900"/>
      <c r="G140" s="900"/>
      <c r="H140" s="900"/>
      <c r="I140" s="900"/>
      <c r="J140" s="900"/>
      <c r="K140" s="900"/>
      <c r="L140" s="900"/>
      <c r="M140" s="900"/>
      <c r="N140" s="901"/>
      <c r="AD140" s="8"/>
      <c r="AJ140" s="656"/>
      <c r="AK140" s="583" t="s">
        <v>387</v>
      </c>
      <c r="AL140" s="231" t="s">
        <v>87</v>
      </c>
      <c r="AM140" s="820"/>
      <c r="AN140" s="821"/>
      <c r="AO140" s="821"/>
      <c r="AP140" s="821"/>
      <c r="AQ140" s="821"/>
      <c r="AR140" s="821"/>
      <c r="AS140" s="821"/>
      <c r="AT140" s="821"/>
      <c r="AU140" s="821"/>
      <c r="AV140" s="822"/>
      <c r="AX140" s="5"/>
      <c r="AY140" s="6"/>
      <c r="AZ140" s="3"/>
      <c r="BB140" s="1"/>
      <c r="BN140" s="1"/>
    </row>
    <row r="141" spans="2:66" ht="19.5" customHeight="1">
      <c r="B141" s="657"/>
      <c r="C141" s="584"/>
      <c r="D141" s="232" t="s">
        <v>378</v>
      </c>
      <c r="E141" s="875"/>
      <c r="F141" s="876"/>
      <c r="G141" s="876"/>
      <c r="H141" s="876"/>
      <c r="I141" s="876"/>
      <c r="J141" s="876"/>
      <c r="K141" s="876"/>
      <c r="L141" s="876"/>
      <c r="M141" s="876"/>
      <c r="N141" s="877"/>
      <c r="AD141" s="8"/>
      <c r="AJ141" s="657"/>
      <c r="AK141" s="584"/>
      <c r="AL141" s="232" t="s">
        <v>378</v>
      </c>
      <c r="AM141" s="730"/>
      <c r="AN141" s="731"/>
      <c r="AO141" s="731"/>
      <c r="AP141" s="731"/>
      <c r="AQ141" s="731"/>
      <c r="AR141" s="731"/>
      <c r="AS141" s="731"/>
      <c r="AT141" s="731"/>
      <c r="AU141" s="731"/>
      <c r="AV141" s="732"/>
      <c r="AX141" s="5"/>
      <c r="AY141" s="6"/>
      <c r="AZ141" s="3"/>
      <c r="BB141" s="1"/>
      <c r="BN141" s="1"/>
    </row>
    <row r="142" spans="2:66" ht="19.5" customHeight="1">
      <c r="B142" s="754" t="s">
        <v>658</v>
      </c>
      <c r="C142" s="755" t="s">
        <v>656</v>
      </c>
      <c r="D142" s="756"/>
      <c r="E142" s="902"/>
      <c r="F142" s="903"/>
      <c r="G142" s="903"/>
      <c r="H142" s="903"/>
      <c r="I142" s="903"/>
      <c r="J142" s="903"/>
      <c r="K142" s="903"/>
      <c r="L142" s="903"/>
      <c r="M142" s="903"/>
      <c r="N142" s="904"/>
      <c r="AD142" s="8"/>
      <c r="AJ142" s="754" t="s">
        <v>658</v>
      </c>
      <c r="AK142" s="755" t="s">
        <v>656</v>
      </c>
      <c r="AL142" s="756"/>
      <c r="AM142" s="757"/>
      <c r="AN142" s="758"/>
      <c r="AO142" s="758"/>
      <c r="AP142" s="758"/>
      <c r="AQ142" s="758"/>
      <c r="AR142" s="758"/>
      <c r="AS142" s="758"/>
      <c r="AT142" s="758"/>
      <c r="AU142" s="758"/>
      <c r="AV142" s="759"/>
      <c r="AX142" s="5"/>
      <c r="AY142" s="6"/>
      <c r="AZ142" s="3"/>
      <c r="BB142" s="1"/>
      <c r="BN142" s="1"/>
    </row>
    <row r="143" spans="2:66" ht="19.5" customHeight="1">
      <c r="B143" s="657"/>
      <c r="C143" s="760" t="s">
        <v>657</v>
      </c>
      <c r="D143" s="584"/>
      <c r="E143" s="855"/>
      <c r="F143" s="856"/>
      <c r="G143" s="856"/>
      <c r="H143" s="856"/>
      <c r="I143" s="856"/>
      <c r="J143" s="856"/>
      <c r="K143" s="856"/>
      <c r="L143" s="856"/>
      <c r="M143" s="856"/>
      <c r="N143" s="857"/>
      <c r="AD143" s="8"/>
      <c r="AJ143" s="657"/>
      <c r="AK143" s="760" t="s">
        <v>657</v>
      </c>
      <c r="AL143" s="584"/>
      <c r="AM143" s="761"/>
      <c r="AN143" s="762"/>
      <c r="AO143" s="762"/>
      <c r="AP143" s="762"/>
      <c r="AQ143" s="762"/>
      <c r="AR143" s="762"/>
      <c r="AS143" s="762"/>
      <c r="AT143" s="762"/>
      <c r="AU143" s="762"/>
      <c r="AV143" s="763"/>
      <c r="AX143" s="5"/>
      <c r="AY143" s="6"/>
      <c r="AZ143" s="3"/>
      <c r="BB143" s="1"/>
      <c r="BN143" s="1"/>
    </row>
    <row r="144" spans="2:66" ht="19.5" customHeight="1">
      <c r="B144" s="764" t="s">
        <v>393</v>
      </c>
      <c r="C144" s="767" t="s">
        <v>416</v>
      </c>
      <c r="D144" s="768"/>
      <c r="E144" s="872"/>
      <c r="F144" s="873"/>
      <c r="G144" s="873"/>
      <c r="H144" s="873"/>
      <c r="I144" s="873"/>
      <c r="J144" s="873"/>
      <c r="K144" s="873"/>
      <c r="L144" s="873"/>
      <c r="M144" s="873"/>
      <c r="N144" s="225" t="s">
        <v>56</v>
      </c>
      <c r="AJ144" s="764" t="s">
        <v>393</v>
      </c>
      <c r="AK144" s="767" t="s">
        <v>416</v>
      </c>
      <c r="AL144" s="768"/>
      <c r="AM144" s="769"/>
      <c r="AN144" s="770"/>
      <c r="AO144" s="770"/>
      <c r="AP144" s="770"/>
      <c r="AQ144" s="770"/>
      <c r="AR144" s="770"/>
      <c r="AS144" s="770"/>
      <c r="AT144" s="770"/>
      <c r="AU144" s="770"/>
      <c r="AV144" s="225" t="s">
        <v>56</v>
      </c>
      <c r="AY144" s="5"/>
      <c r="BB144" s="1"/>
      <c r="BN144" s="1"/>
    </row>
    <row r="145" spans="2:66" ht="19.5" customHeight="1">
      <c r="B145" s="765"/>
      <c r="C145" s="771" t="s">
        <v>392</v>
      </c>
      <c r="D145" s="772"/>
      <c r="E145" s="880"/>
      <c r="F145" s="881"/>
      <c r="G145" s="881"/>
      <c r="H145" s="881"/>
      <c r="I145" s="881"/>
      <c r="J145" s="881"/>
      <c r="K145" s="881"/>
      <c r="L145" s="881"/>
      <c r="M145" s="881"/>
      <c r="N145" s="226" t="s">
        <v>56</v>
      </c>
      <c r="AJ145" s="765"/>
      <c r="AK145" s="771" t="s">
        <v>392</v>
      </c>
      <c r="AL145" s="772"/>
      <c r="AM145" s="723"/>
      <c r="AN145" s="724"/>
      <c r="AO145" s="724"/>
      <c r="AP145" s="724"/>
      <c r="AQ145" s="724"/>
      <c r="AR145" s="724"/>
      <c r="AS145" s="724"/>
      <c r="AT145" s="724"/>
      <c r="AU145" s="724"/>
      <c r="AV145" s="226" t="s">
        <v>56</v>
      </c>
      <c r="BB145" s="1"/>
      <c r="BN145" s="1"/>
    </row>
    <row r="146" spans="2:66" ht="19.5" customHeight="1">
      <c r="B146" s="765"/>
      <c r="C146" s="773" t="s">
        <v>451</v>
      </c>
      <c r="D146" s="228" t="s">
        <v>403</v>
      </c>
      <c r="E146" s="880"/>
      <c r="F146" s="881"/>
      <c r="G146" s="881"/>
      <c r="H146" s="881"/>
      <c r="I146" s="881"/>
      <c r="J146" s="881"/>
      <c r="K146" s="881"/>
      <c r="L146" s="881"/>
      <c r="M146" s="881"/>
      <c r="N146" s="226" t="s">
        <v>56</v>
      </c>
      <c r="AJ146" s="765"/>
      <c r="AK146" s="773" t="s">
        <v>451</v>
      </c>
      <c r="AL146" s="228" t="s">
        <v>403</v>
      </c>
      <c r="AM146" s="723"/>
      <c r="AN146" s="724"/>
      <c r="AO146" s="724"/>
      <c r="AP146" s="724"/>
      <c r="AQ146" s="724"/>
      <c r="AR146" s="724"/>
      <c r="AS146" s="724"/>
      <c r="AT146" s="724"/>
      <c r="AU146" s="724"/>
      <c r="AV146" s="226" t="s">
        <v>56</v>
      </c>
      <c r="BB146" s="1"/>
      <c r="BN146" s="1"/>
    </row>
    <row r="147" spans="2:66" ht="19.5" customHeight="1">
      <c r="B147" s="765"/>
      <c r="C147" s="774"/>
      <c r="D147" s="228" t="s">
        <v>394</v>
      </c>
      <c r="E147" s="880"/>
      <c r="F147" s="881"/>
      <c r="G147" s="881"/>
      <c r="H147" s="881"/>
      <c r="I147" s="881"/>
      <c r="J147" s="881"/>
      <c r="K147" s="881"/>
      <c r="L147" s="881"/>
      <c r="M147" s="881"/>
      <c r="N147" s="226" t="s">
        <v>56</v>
      </c>
      <c r="AD147" s="9"/>
      <c r="AJ147" s="765"/>
      <c r="AK147" s="774"/>
      <c r="AL147" s="228" t="s">
        <v>394</v>
      </c>
      <c r="AM147" s="723"/>
      <c r="AN147" s="724"/>
      <c r="AO147" s="724"/>
      <c r="AP147" s="724"/>
      <c r="AQ147" s="724"/>
      <c r="AR147" s="724"/>
      <c r="AS147" s="724"/>
      <c r="AT147" s="724"/>
      <c r="AU147" s="724"/>
      <c r="AV147" s="226" t="s">
        <v>56</v>
      </c>
      <c r="BB147" s="1"/>
      <c r="BN147" s="1"/>
    </row>
    <row r="148" spans="2:66" ht="19.5" customHeight="1">
      <c r="B148" s="766"/>
      <c r="C148" s="775" t="s">
        <v>420</v>
      </c>
      <c r="D148" s="776"/>
      <c r="E148" s="882">
        <f>SUM(E144:M147)</f>
        <v>0</v>
      </c>
      <c r="F148" s="883"/>
      <c r="G148" s="883"/>
      <c r="H148" s="883"/>
      <c r="I148" s="883"/>
      <c r="J148" s="883"/>
      <c r="K148" s="883"/>
      <c r="L148" s="883"/>
      <c r="M148" s="883"/>
      <c r="N148" s="227" t="s">
        <v>56</v>
      </c>
      <c r="AD148" s="9"/>
      <c r="AJ148" s="766"/>
      <c r="AK148" s="775" t="s">
        <v>420</v>
      </c>
      <c r="AL148" s="776"/>
      <c r="AM148" s="777">
        <f>SUM(AM144:AU147)</f>
        <v>0</v>
      </c>
      <c r="AN148" s="778"/>
      <c r="AO148" s="778"/>
      <c r="AP148" s="778"/>
      <c r="AQ148" s="778"/>
      <c r="AR148" s="778"/>
      <c r="AS148" s="778"/>
      <c r="AT148" s="778"/>
      <c r="AU148" s="778"/>
      <c r="AV148" s="227" t="s">
        <v>56</v>
      </c>
      <c r="BB148" s="1"/>
      <c r="BN148" s="1"/>
    </row>
    <row r="149" spans="2:66" ht="19.5" customHeight="1">
      <c r="B149" s="796" t="s">
        <v>395</v>
      </c>
      <c r="C149" s="808" t="s">
        <v>398</v>
      </c>
      <c r="D149" s="229" t="s">
        <v>439</v>
      </c>
      <c r="E149" s="869"/>
      <c r="F149" s="870"/>
      <c r="G149" s="870"/>
      <c r="H149" s="870"/>
      <c r="I149" s="870"/>
      <c r="J149" s="870"/>
      <c r="K149" s="870"/>
      <c r="L149" s="870"/>
      <c r="M149" s="870"/>
      <c r="N149" s="871"/>
      <c r="AD149" s="9"/>
      <c r="AJ149" s="796" t="s">
        <v>395</v>
      </c>
      <c r="AK149" s="808" t="s">
        <v>398</v>
      </c>
      <c r="AL149" s="229" t="s">
        <v>439</v>
      </c>
      <c r="AM149" s="810"/>
      <c r="AN149" s="811"/>
      <c r="AO149" s="811"/>
      <c r="AP149" s="811"/>
      <c r="AQ149" s="811"/>
      <c r="AR149" s="811"/>
      <c r="AS149" s="811"/>
      <c r="AT149" s="811"/>
      <c r="AU149" s="811"/>
      <c r="AV149" s="812"/>
      <c r="BB149" s="1"/>
      <c r="BN149" s="1"/>
    </row>
    <row r="150" spans="2:66" ht="19.5" customHeight="1">
      <c r="B150" s="797"/>
      <c r="C150" s="774"/>
      <c r="D150" s="228" t="s">
        <v>463</v>
      </c>
      <c r="E150" s="858"/>
      <c r="F150" s="859"/>
      <c r="G150" s="859"/>
      <c r="H150" s="859"/>
      <c r="I150" s="859"/>
      <c r="J150" s="859"/>
      <c r="K150" s="859"/>
      <c r="L150" s="859"/>
      <c r="M150" s="859"/>
      <c r="N150" s="860"/>
      <c r="AD150" s="9"/>
      <c r="AJ150" s="797"/>
      <c r="AK150" s="774"/>
      <c r="AL150" s="228" t="s">
        <v>463</v>
      </c>
      <c r="AM150" s="733"/>
      <c r="AN150" s="734"/>
      <c r="AO150" s="734"/>
      <c r="AP150" s="734"/>
      <c r="AQ150" s="734"/>
      <c r="AR150" s="734"/>
      <c r="AS150" s="734"/>
      <c r="AT150" s="734"/>
      <c r="AU150" s="734"/>
      <c r="AV150" s="735"/>
      <c r="BB150" s="1"/>
      <c r="BN150" s="1"/>
    </row>
    <row r="151" spans="2:66" ht="19.5" customHeight="1">
      <c r="B151" s="797"/>
      <c r="C151" s="774"/>
      <c r="D151" s="228" t="s">
        <v>396</v>
      </c>
      <c r="E151" s="858"/>
      <c r="F151" s="859"/>
      <c r="G151" s="859"/>
      <c r="H151" s="859"/>
      <c r="I151" s="859"/>
      <c r="J151" s="859"/>
      <c r="K151" s="859"/>
      <c r="L151" s="859"/>
      <c r="M151" s="859"/>
      <c r="N151" s="860"/>
      <c r="AD151" s="9"/>
      <c r="AJ151" s="797"/>
      <c r="AK151" s="774"/>
      <c r="AL151" s="228" t="s">
        <v>396</v>
      </c>
      <c r="AM151" s="733"/>
      <c r="AN151" s="734"/>
      <c r="AO151" s="734"/>
      <c r="AP151" s="734"/>
      <c r="AQ151" s="734"/>
      <c r="AR151" s="734"/>
      <c r="AS151" s="734"/>
      <c r="AT151" s="734"/>
      <c r="AU151" s="734"/>
      <c r="AV151" s="735"/>
      <c r="BB151" s="1"/>
      <c r="BN151" s="1"/>
    </row>
    <row r="152" spans="2:66" ht="19.5" customHeight="1">
      <c r="B152" s="797"/>
      <c r="C152" s="774"/>
      <c r="D152" s="228" t="s">
        <v>397</v>
      </c>
      <c r="E152" s="858"/>
      <c r="F152" s="859"/>
      <c r="G152" s="859"/>
      <c r="H152" s="859"/>
      <c r="I152" s="859"/>
      <c r="J152" s="859"/>
      <c r="K152" s="859"/>
      <c r="L152" s="859"/>
      <c r="M152" s="859"/>
      <c r="N152" s="860"/>
      <c r="AD152" s="9"/>
      <c r="AJ152" s="797"/>
      <c r="AK152" s="774"/>
      <c r="AL152" s="228" t="s">
        <v>397</v>
      </c>
      <c r="AM152" s="733"/>
      <c r="AN152" s="734"/>
      <c r="AO152" s="734"/>
      <c r="AP152" s="734"/>
      <c r="AQ152" s="734"/>
      <c r="AR152" s="734"/>
      <c r="AS152" s="734"/>
      <c r="AT152" s="734"/>
      <c r="AU152" s="734"/>
      <c r="AV152" s="735"/>
      <c r="BB152" s="1"/>
      <c r="BN152" s="1"/>
    </row>
    <row r="153" spans="2:66" ht="19.5" customHeight="1">
      <c r="B153" s="797"/>
      <c r="C153" s="774"/>
      <c r="D153" s="228" t="s">
        <v>401</v>
      </c>
      <c r="E153" s="880"/>
      <c r="F153" s="881"/>
      <c r="G153" s="881"/>
      <c r="H153" s="881"/>
      <c r="I153" s="881"/>
      <c r="J153" s="881"/>
      <c r="K153" s="881"/>
      <c r="L153" s="862"/>
      <c r="M153" s="862"/>
      <c r="N153" s="863"/>
      <c r="AD153" s="9"/>
      <c r="AJ153" s="797"/>
      <c r="AK153" s="774"/>
      <c r="AL153" s="228" t="s">
        <v>401</v>
      </c>
      <c r="AM153" s="723"/>
      <c r="AN153" s="724"/>
      <c r="AO153" s="724"/>
      <c r="AP153" s="724"/>
      <c r="AQ153" s="724"/>
      <c r="AR153" s="724"/>
      <c r="AS153" s="724"/>
      <c r="AT153" s="725"/>
      <c r="AU153" s="725"/>
      <c r="AV153" s="726"/>
      <c r="BB153" s="1"/>
      <c r="BN153" s="1"/>
    </row>
    <row r="154" spans="2:66" ht="31.5" customHeight="1">
      <c r="B154" s="797"/>
      <c r="C154" s="809"/>
      <c r="D154" s="230" t="s">
        <v>518</v>
      </c>
      <c r="E154" s="861"/>
      <c r="F154" s="861"/>
      <c r="G154" s="861"/>
      <c r="H154" s="861"/>
      <c r="I154" s="861"/>
      <c r="J154" s="861"/>
      <c r="K154" s="861"/>
      <c r="L154" s="861"/>
      <c r="M154" s="861"/>
      <c r="N154" s="861"/>
      <c r="O154" s="9"/>
      <c r="P154" s="9"/>
      <c r="Q154" s="9"/>
      <c r="R154" s="9"/>
      <c r="S154" s="9"/>
      <c r="T154" s="9"/>
      <c r="U154" s="9"/>
      <c r="V154" s="9"/>
      <c r="W154" s="9"/>
      <c r="X154" s="9"/>
      <c r="Y154" s="9"/>
      <c r="Z154" s="9"/>
      <c r="AA154" s="9"/>
      <c r="AB154" s="9"/>
      <c r="AC154" s="9"/>
      <c r="AD154" s="2"/>
      <c r="AJ154" s="797"/>
      <c r="AK154" s="809"/>
      <c r="AL154" s="230" t="s">
        <v>518</v>
      </c>
      <c r="AM154" s="736"/>
      <c r="AN154" s="736"/>
      <c r="AO154" s="736"/>
      <c r="AP154" s="736"/>
      <c r="AQ154" s="736"/>
      <c r="AR154" s="736"/>
      <c r="AS154" s="736"/>
      <c r="AT154" s="736"/>
      <c r="AU154" s="736"/>
      <c r="AV154" s="736"/>
      <c r="AW154" s="9"/>
      <c r="BA154" s="1"/>
      <c r="BB154" s="13"/>
      <c r="BN154" s="13"/>
    </row>
    <row r="155" spans="2:66" ht="19.5" customHeight="1">
      <c r="B155" s="797"/>
      <c r="C155" s="737" t="s">
        <v>399</v>
      </c>
      <c r="D155" s="79" t="s">
        <v>402</v>
      </c>
      <c r="E155" s="884"/>
      <c r="F155" s="885"/>
      <c r="G155" s="885"/>
      <c r="H155" s="885"/>
      <c r="I155" s="885"/>
      <c r="J155" s="885"/>
      <c r="K155" s="885"/>
      <c r="L155" s="885"/>
      <c r="M155" s="885"/>
      <c r="N155" s="886"/>
      <c r="AD155" s="9"/>
      <c r="AJ155" s="797"/>
      <c r="AK155" s="737" t="s">
        <v>399</v>
      </c>
      <c r="AL155" s="79" t="s">
        <v>402</v>
      </c>
      <c r="AM155" s="739"/>
      <c r="AN155" s="740"/>
      <c r="AO155" s="740"/>
      <c r="AP155" s="740"/>
      <c r="AQ155" s="740"/>
      <c r="AR155" s="740"/>
      <c r="AS155" s="740"/>
      <c r="AT155" s="740"/>
      <c r="AU155" s="740"/>
      <c r="AV155" s="741"/>
      <c r="BB155" s="1"/>
      <c r="BN155" s="1"/>
    </row>
    <row r="156" spans="2:66" ht="19.5" customHeight="1">
      <c r="B156" s="797"/>
      <c r="C156" s="738"/>
      <c r="D156" s="596" t="s">
        <v>717</v>
      </c>
      <c r="E156" s="79" t="s">
        <v>0</v>
      </c>
      <c r="F156" s="573" t="s">
        <v>440</v>
      </c>
      <c r="G156" s="573"/>
      <c r="H156" s="573"/>
      <c r="I156" s="575" t="s">
        <v>427</v>
      </c>
      <c r="J156" s="575"/>
      <c r="K156" s="576"/>
      <c r="L156" s="644" t="s">
        <v>425</v>
      </c>
      <c r="M156" s="575"/>
      <c r="N156" s="576"/>
      <c r="AD156" s="9"/>
      <c r="AJ156" s="797"/>
      <c r="AK156" s="738"/>
      <c r="AL156" s="596" t="s">
        <v>717</v>
      </c>
      <c r="AM156" s="79" t="s">
        <v>0</v>
      </c>
      <c r="AN156" s="573" t="s">
        <v>440</v>
      </c>
      <c r="AO156" s="573"/>
      <c r="AP156" s="573"/>
      <c r="AQ156" s="575" t="s">
        <v>427</v>
      </c>
      <c r="AR156" s="575"/>
      <c r="AS156" s="576"/>
      <c r="AT156" s="644" t="s">
        <v>425</v>
      </c>
      <c r="AU156" s="575"/>
      <c r="AV156" s="576"/>
      <c r="BB156" s="1"/>
      <c r="BN156" s="1"/>
    </row>
    <row r="157" spans="2:66" ht="19.5" customHeight="1">
      <c r="B157" s="797"/>
      <c r="C157" s="738"/>
      <c r="D157" s="597"/>
      <c r="E157" s="219">
        <v>1</v>
      </c>
      <c r="F157" s="866"/>
      <c r="G157" s="866"/>
      <c r="H157" s="866"/>
      <c r="I157" s="887"/>
      <c r="J157" s="888"/>
      <c r="K157" s="889"/>
      <c r="L157" s="867"/>
      <c r="M157" s="868"/>
      <c r="N157" s="222" t="s">
        <v>465</v>
      </c>
      <c r="AD157" s="9"/>
      <c r="AJ157" s="797"/>
      <c r="AK157" s="738"/>
      <c r="AL157" s="597"/>
      <c r="AM157" s="219">
        <v>1</v>
      </c>
      <c r="AN157" s="742"/>
      <c r="AO157" s="742"/>
      <c r="AP157" s="742"/>
      <c r="AQ157" s="743"/>
      <c r="AR157" s="744"/>
      <c r="AS157" s="745"/>
      <c r="AT157" s="746"/>
      <c r="AU157" s="747"/>
      <c r="AV157" s="222" t="s">
        <v>465</v>
      </c>
      <c r="BB157" s="1"/>
      <c r="BN157" s="1"/>
    </row>
    <row r="158" spans="2:66" ht="19.5" customHeight="1">
      <c r="B158" s="797"/>
      <c r="C158" s="738"/>
      <c r="D158" s="597"/>
      <c r="E158" s="220">
        <v>2</v>
      </c>
      <c r="F158" s="874"/>
      <c r="G158" s="874"/>
      <c r="H158" s="874"/>
      <c r="I158" s="890"/>
      <c r="J158" s="891"/>
      <c r="K158" s="892"/>
      <c r="L158" s="864"/>
      <c r="M158" s="865"/>
      <c r="N158" s="223" t="s">
        <v>465</v>
      </c>
      <c r="AD158" s="9"/>
      <c r="AJ158" s="797"/>
      <c r="AK158" s="738"/>
      <c r="AL158" s="597"/>
      <c r="AM158" s="220">
        <v>2</v>
      </c>
      <c r="AN158" s="748"/>
      <c r="AO158" s="748"/>
      <c r="AP158" s="748"/>
      <c r="AQ158" s="749"/>
      <c r="AR158" s="750"/>
      <c r="AS158" s="751"/>
      <c r="AT158" s="752"/>
      <c r="AU158" s="753"/>
      <c r="AV158" s="223" t="s">
        <v>465</v>
      </c>
      <c r="BB158" s="1"/>
      <c r="BN158" s="1"/>
    </row>
    <row r="159" spans="2:66" ht="19.5" customHeight="1">
      <c r="B159" s="797"/>
      <c r="C159" s="738"/>
      <c r="D159" s="597"/>
      <c r="E159" s="220">
        <v>3</v>
      </c>
      <c r="F159" s="874"/>
      <c r="G159" s="874"/>
      <c r="H159" s="874"/>
      <c r="I159" s="890"/>
      <c r="J159" s="891"/>
      <c r="K159" s="892"/>
      <c r="L159" s="864"/>
      <c r="M159" s="865"/>
      <c r="N159" s="223" t="s">
        <v>465</v>
      </c>
      <c r="AD159" s="9"/>
      <c r="AJ159" s="797"/>
      <c r="AK159" s="738"/>
      <c r="AL159" s="597"/>
      <c r="AM159" s="220">
        <v>3</v>
      </c>
      <c r="AN159" s="748"/>
      <c r="AO159" s="748"/>
      <c r="AP159" s="748"/>
      <c r="AQ159" s="749"/>
      <c r="AR159" s="750"/>
      <c r="AS159" s="751"/>
      <c r="AT159" s="752"/>
      <c r="AU159" s="753"/>
      <c r="AV159" s="223" t="s">
        <v>465</v>
      </c>
      <c r="BB159" s="1"/>
      <c r="BN159" s="1"/>
    </row>
    <row r="160" spans="2:66" ht="19.5" customHeight="1">
      <c r="B160" s="797"/>
      <c r="C160" s="649"/>
      <c r="D160" s="637"/>
      <c r="E160" s="221">
        <v>4</v>
      </c>
      <c r="F160" s="875"/>
      <c r="G160" s="876"/>
      <c r="H160" s="877"/>
      <c r="I160" s="875"/>
      <c r="J160" s="876"/>
      <c r="K160" s="877"/>
      <c r="L160" s="878"/>
      <c r="M160" s="879"/>
      <c r="N160" s="224" t="s">
        <v>465</v>
      </c>
      <c r="AD160" s="9"/>
      <c r="AJ160" s="797"/>
      <c r="AK160" s="649"/>
      <c r="AL160" s="637"/>
      <c r="AM160" s="221">
        <v>4</v>
      </c>
      <c r="AN160" s="730"/>
      <c r="AO160" s="731"/>
      <c r="AP160" s="732"/>
      <c r="AQ160" s="730"/>
      <c r="AR160" s="731"/>
      <c r="AS160" s="732"/>
      <c r="AT160" s="779"/>
      <c r="AU160" s="780"/>
      <c r="AV160" s="224" t="s">
        <v>465</v>
      </c>
      <c r="BB160" s="1"/>
      <c r="BN160" s="1"/>
    </row>
    <row r="161" spans="2:66" ht="19.5" customHeight="1">
      <c r="B161" s="797"/>
      <c r="C161" s="737" t="s">
        <v>409</v>
      </c>
      <c r="D161" s="781" t="s">
        <v>414</v>
      </c>
      <c r="E161" s="446" t="s">
        <v>455</v>
      </c>
      <c r="F161" s="782" t="s">
        <v>404</v>
      </c>
      <c r="G161" s="783"/>
      <c r="H161" s="446" t="s">
        <v>714</v>
      </c>
      <c r="I161" s="782" t="s">
        <v>407</v>
      </c>
      <c r="J161" s="783"/>
      <c r="K161" s="446" t="s">
        <v>455</v>
      </c>
      <c r="L161" s="784" t="s">
        <v>715</v>
      </c>
      <c r="M161" s="784"/>
      <c r="N161" s="785"/>
      <c r="AD161" s="9"/>
      <c r="AJ161" s="797"/>
      <c r="AK161" s="737" t="s">
        <v>409</v>
      </c>
      <c r="AL161" s="781" t="s">
        <v>414</v>
      </c>
      <c r="AM161" s="327" t="s">
        <v>455</v>
      </c>
      <c r="AN161" s="782" t="s">
        <v>404</v>
      </c>
      <c r="AO161" s="783"/>
      <c r="AP161" s="327" t="s">
        <v>714</v>
      </c>
      <c r="AQ161" s="782" t="s">
        <v>407</v>
      </c>
      <c r="AR161" s="783"/>
      <c r="AS161" s="327" t="s">
        <v>455</v>
      </c>
      <c r="AT161" s="784" t="s">
        <v>715</v>
      </c>
      <c r="AU161" s="784"/>
      <c r="AV161" s="785"/>
      <c r="BB161" s="1"/>
      <c r="BN161" s="1"/>
    </row>
    <row r="162" spans="2:66" ht="19.5" customHeight="1">
      <c r="B162" s="797"/>
      <c r="C162" s="738"/>
      <c r="D162" s="781"/>
      <c r="E162" s="447" t="s">
        <v>455</v>
      </c>
      <c r="F162" s="786" t="s">
        <v>469</v>
      </c>
      <c r="G162" s="787"/>
      <c r="H162" s="447" t="s">
        <v>455</v>
      </c>
      <c r="I162" s="788" t="s">
        <v>405</v>
      </c>
      <c r="J162" s="789"/>
      <c r="K162" s="447" t="s">
        <v>455</v>
      </c>
      <c r="L162" s="790" t="s">
        <v>406</v>
      </c>
      <c r="M162" s="790"/>
      <c r="N162" s="791"/>
      <c r="AD162" s="9"/>
      <c r="AJ162" s="797"/>
      <c r="AK162" s="738"/>
      <c r="AL162" s="781"/>
      <c r="AM162" s="328" t="s">
        <v>455</v>
      </c>
      <c r="AN162" s="786" t="s">
        <v>469</v>
      </c>
      <c r="AO162" s="787"/>
      <c r="AP162" s="328" t="s">
        <v>455</v>
      </c>
      <c r="AQ162" s="788" t="s">
        <v>405</v>
      </c>
      <c r="AR162" s="789"/>
      <c r="AS162" s="328" t="s">
        <v>455</v>
      </c>
      <c r="AT162" s="790" t="s">
        <v>406</v>
      </c>
      <c r="AU162" s="790"/>
      <c r="AV162" s="791"/>
      <c r="BB162" s="1"/>
      <c r="BN162" s="1"/>
    </row>
    <row r="163" spans="2:66" ht="19.5" customHeight="1">
      <c r="B163" s="797"/>
      <c r="C163" s="738"/>
      <c r="D163" s="596"/>
      <c r="E163" s="448" t="s">
        <v>455</v>
      </c>
      <c r="F163" s="235" t="s">
        <v>639</v>
      </c>
      <c r="G163" s="848" t="s">
        <v>641</v>
      </c>
      <c r="H163" s="848"/>
      <c r="I163" s="848"/>
      <c r="J163" s="848"/>
      <c r="K163" s="848"/>
      <c r="L163" s="848"/>
      <c r="M163" s="848"/>
      <c r="N163" s="236" t="s">
        <v>640</v>
      </c>
      <c r="O163" s="9"/>
      <c r="P163" s="9"/>
      <c r="Q163" s="9"/>
      <c r="R163" s="9"/>
      <c r="S163" s="9"/>
      <c r="T163" s="9"/>
      <c r="U163" s="9"/>
      <c r="V163" s="9"/>
      <c r="W163" s="9"/>
      <c r="X163" s="9"/>
      <c r="Y163" s="9"/>
      <c r="Z163" s="9"/>
      <c r="AA163" s="9"/>
      <c r="AB163" s="9"/>
      <c r="AC163" s="9"/>
      <c r="AD163" s="2"/>
      <c r="AJ163" s="797"/>
      <c r="AK163" s="738"/>
      <c r="AL163" s="596"/>
      <c r="AM163" s="329" t="s">
        <v>455</v>
      </c>
      <c r="AN163" s="235" t="s">
        <v>639</v>
      </c>
      <c r="AO163" s="792" t="s">
        <v>641</v>
      </c>
      <c r="AP163" s="792"/>
      <c r="AQ163" s="792"/>
      <c r="AR163" s="792"/>
      <c r="AS163" s="792"/>
      <c r="AT163" s="792"/>
      <c r="AU163" s="792"/>
      <c r="AV163" s="236" t="s">
        <v>640</v>
      </c>
      <c r="AW163" s="9"/>
      <c r="BA163" s="1"/>
      <c r="BB163" s="13"/>
      <c r="BN163" s="13"/>
    </row>
    <row r="164" spans="2:66" ht="29.5" customHeight="1">
      <c r="B164" s="797"/>
      <c r="C164" s="649"/>
      <c r="D164" s="230" t="s">
        <v>434</v>
      </c>
      <c r="E164" s="861"/>
      <c r="F164" s="861"/>
      <c r="G164" s="861"/>
      <c r="H164" s="861"/>
      <c r="I164" s="861"/>
      <c r="J164" s="861"/>
      <c r="K164" s="861"/>
      <c r="L164" s="861"/>
      <c r="M164" s="861"/>
      <c r="N164" s="861"/>
      <c r="O164" s="9"/>
      <c r="P164" s="9"/>
      <c r="Q164" s="9"/>
      <c r="R164" s="9"/>
      <c r="S164" s="9"/>
      <c r="T164" s="9"/>
      <c r="U164" s="9"/>
      <c r="V164" s="9"/>
      <c r="W164" s="9"/>
      <c r="X164" s="9"/>
      <c r="Y164" s="9"/>
      <c r="Z164" s="9"/>
      <c r="AA164" s="9"/>
      <c r="AB164" s="9"/>
      <c r="AC164" s="9"/>
      <c r="AD164" s="2"/>
      <c r="AJ164" s="797"/>
      <c r="AK164" s="649"/>
      <c r="AL164" s="230" t="s">
        <v>434</v>
      </c>
      <c r="AM164" s="793"/>
      <c r="AN164" s="794"/>
      <c r="AO164" s="794"/>
      <c r="AP164" s="794"/>
      <c r="AQ164" s="794"/>
      <c r="AR164" s="794"/>
      <c r="AS164" s="794"/>
      <c r="AT164" s="794"/>
      <c r="AU164" s="794"/>
      <c r="AV164" s="795"/>
      <c r="AW164" s="9"/>
      <c r="BA164" s="1"/>
      <c r="BB164" s="13"/>
      <c r="BN164" s="13"/>
    </row>
    <row r="165" spans="2:66" ht="25.5" customHeight="1">
      <c r="B165" s="797"/>
      <c r="C165" s="799" t="s">
        <v>453</v>
      </c>
      <c r="D165" s="233" t="s">
        <v>428</v>
      </c>
      <c r="E165" s="849"/>
      <c r="F165" s="850"/>
      <c r="G165" s="850"/>
      <c r="H165" s="850"/>
      <c r="I165" s="850"/>
      <c r="J165" s="850"/>
      <c r="K165" s="850"/>
      <c r="L165" s="850"/>
      <c r="M165" s="850"/>
      <c r="N165" s="851"/>
      <c r="AD165" s="9"/>
      <c r="AJ165" s="797"/>
      <c r="AK165" s="799" t="s">
        <v>453</v>
      </c>
      <c r="AL165" s="233" t="s">
        <v>428</v>
      </c>
      <c r="AM165" s="802"/>
      <c r="AN165" s="803"/>
      <c r="AO165" s="803"/>
      <c r="AP165" s="803"/>
      <c r="AQ165" s="803"/>
      <c r="AR165" s="803"/>
      <c r="AS165" s="803"/>
      <c r="AT165" s="803"/>
      <c r="AU165" s="803"/>
      <c r="AV165" s="804"/>
      <c r="BB165" s="1"/>
      <c r="BN165" s="1"/>
    </row>
    <row r="166" spans="2:66" ht="31.5" customHeight="1">
      <c r="B166" s="797"/>
      <c r="C166" s="800"/>
      <c r="D166" s="234" t="s">
        <v>468</v>
      </c>
      <c r="E166" s="852"/>
      <c r="F166" s="853"/>
      <c r="G166" s="853"/>
      <c r="H166" s="853"/>
      <c r="I166" s="853"/>
      <c r="J166" s="853"/>
      <c r="K166" s="853"/>
      <c r="L166" s="853"/>
      <c r="M166" s="853"/>
      <c r="N166" s="854"/>
      <c r="AD166" s="9"/>
      <c r="AJ166" s="797"/>
      <c r="AK166" s="800"/>
      <c r="AL166" s="234" t="s">
        <v>468</v>
      </c>
      <c r="AM166" s="805"/>
      <c r="AN166" s="806"/>
      <c r="AO166" s="806"/>
      <c r="AP166" s="806"/>
      <c r="AQ166" s="806"/>
      <c r="AR166" s="806"/>
      <c r="AS166" s="806"/>
      <c r="AT166" s="806"/>
      <c r="AU166" s="806"/>
      <c r="AV166" s="807"/>
      <c r="BB166" s="1"/>
      <c r="BN166" s="1"/>
    </row>
    <row r="167" spans="2:66" ht="36" customHeight="1">
      <c r="B167" s="797"/>
      <c r="C167" s="800"/>
      <c r="D167" s="305" t="s">
        <v>470</v>
      </c>
      <c r="E167" s="880"/>
      <c r="F167" s="881"/>
      <c r="G167" s="881"/>
      <c r="H167" s="881"/>
      <c r="I167" s="881"/>
      <c r="J167" s="881"/>
      <c r="K167" s="881"/>
      <c r="L167" s="862"/>
      <c r="M167" s="862"/>
      <c r="N167" s="863"/>
      <c r="AD167" s="9"/>
      <c r="AJ167" s="797"/>
      <c r="AK167" s="800"/>
      <c r="AL167" s="305" t="s">
        <v>470</v>
      </c>
      <c r="AM167" s="723"/>
      <c r="AN167" s="724"/>
      <c r="AO167" s="724"/>
      <c r="AP167" s="724"/>
      <c r="AQ167" s="724"/>
      <c r="AR167" s="724"/>
      <c r="AS167" s="724"/>
      <c r="AT167" s="725"/>
      <c r="AU167" s="725"/>
      <c r="AV167" s="726"/>
      <c r="BB167" s="1"/>
      <c r="BN167" s="1"/>
    </row>
    <row r="168" spans="2:66" ht="29.5" customHeight="1">
      <c r="B168" s="798"/>
      <c r="C168" s="801"/>
      <c r="D168" s="230" t="s">
        <v>434</v>
      </c>
      <c r="E168" s="861"/>
      <c r="F168" s="861"/>
      <c r="G168" s="861"/>
      <c r="H168" s="861"/>
      <c r="I168" s="861"/>
      <c r="J168" s="861"/>
      <c r="K168" s="861"/>
      <c r="L168" s="861"/>
      <c r="M168" s="861"/>
      <c r="N168" s="861"/>
      <c r="O168" s="9"/>
      <c r="P168" s="9"/>
      <c r="Q168" s="9"/>
      <c r="R168" s="9"/>
      <c r="S168" s="9"/>
      <c r="T168" s="9"/>
      <c r="U168" s="9"/>
      <c r="V168" s="9"/>
      <c r="W168" s="9"/>
      <c r="X168" s="9"/>
      <c r="Y168" s="9"/>
      <c r="Z168" s="9"/>
      <c r="AA168" s="9"/>
      <c r="AB168" s="9"/>
      <c r="AC168" s="9"/>
      <c r="AD168" s="2"/>
      <c r="AJ168" s="798"/>
      <c r="AK168" s="801"/>
      <c r="AL168" s="230" t="s">
        <v>434</v>
      </c>
      <c r="AM168" s="727"/>
      <c r="AN168" s="728"/>
      <c r="AO168" s="728"/>
      <c r="AP168" s="728"/>
      <c r="AQ168" s="728"/>
      <c r="AR168" s="728"/>
      <c r="AS168" s="728"/>
      <c r="AT168" s="728"/>
      <c r="AU168" s="728"/>
      <c r="AV168" s="729"/>
      <c r="AW168" s="9"/>
      <c r="BA168" s="1"/>
      <c r="BB168" s="13"/>
      <c r="BN168" s="13"/>
    </row>
    <row r="169" spans="2:66" ht="19.5" customHeight="1">
      <c r="B169" s="813" t="s">
        <v>594</v>
      </c>
      <c r="C169" s="813"/>
      <c r="D169" s="813"/>
      <c r="E169" s="144"/>
      <c r="F169" s="144"/>
      <c r="G169" s="144"/>
      <c r="H169" s="144"/>
      <c r="I169" s="144"/>
      <c r="J169" s="144"/>
      <c r="K169" s="144"/>
      <c r="L169" s="144"/>
      <c r="M169" s="144"/>
      <c r="N169" s="144"/>
      <c r="AD169" s="9"/>
      <c r="AJ169" s="813" t="s">
        <v>594</v>
      </c>
      <c r="AK169" s="813"/>
      <c r="AL169" s="813"/>
      <c r="AM169" s="311"/>
      <c r="AN169" s="311"/>
      <c r="AO169" s="311"/>
      <c r="AP169" s="311"/>
      <c r="AQ169" s="311"/>
      <c r="AR169" s="311"/>
      <c r="AS169" s="311"/>
      <c r="AT169" s="311"/>
      <c r="AU169" s="311"/>
      <c r="AV169" s="311"/>
      <c r="BB169" s="1"/>
      <c r="BN169" s="1"/>
    </row>
    <row r="170" spans="2:66" ht="19.5" customHeight="1">
      <c r="B170" s="754" t="s">
        <v>389</v>
      </c>
      <c r="C170" s="583" t="s">
        <v>385</v>
      </c>
      <c r="D170" s="231" t="s">
        <v>381</v>
      </c>
      <c r="E170" s="893"/>
      <c r="F170" s="894"/>
      <c r="G170" s="894"/>
      <c r="H170" s="894"/>
      <c r="I170" s="894"/>
      <c r="J170" s="894"/>
      <c r="K170" s="894"/>
      <c r="L170" s="894"/>
      <c r="M170" s="894"/>
      <c r="N170" s="895"/>
      <c r="AD170" s="8"/>
      <c r="AJ170" s="754" t="s">
        <v>389</v>
      </c>
      <c r="AK170" s="583" t="s">
        <v>385</v>
      </c>
      <c r="AL170" s="231" t="s">
        <v>381</v>
      </c>
      <c r="AM170" s="814"/>
      <c r="AN170" s="815"/>
      <c r="AO170" s="815"/>
      <c r="AP170" s="815"/>
      <c r="AQ170" s="815"/>
      <c r="AR170" s="815"/>
      <c r="AS170" s="815"/>
      <c r="AT170" s="815"/>
      <c r="AU170" s="815"/>
      <c r="AV170" s="816"/>
      <c r="AX170" s="5"/>
      <c r="AY170" s="6"/>
      <c r="AZ170" s="3"/>
      <c r="BB170" s="1"/>
      <c r="BN170" s="1"/>
    </row>
    <row r="171" spans="2:66" ht="19.5" customHeight="1">
      <c r="B171" s="656"/>
      <c r="C171" s="584"/>
      <c r="D171" s="232" t="s">
        <v>386</v>
      </c>
      <c r="E171" s="896"/>
      <c r="F171" s="897"/>
      <c r="G171" s="897"/>
      <c r="H171" s="897"/>
      <c r="I171" s="897"/>
      <c r="J171" s="897"/>
      <c r="K171" s="897"/>
      <c r="L171" s="897"/>
      <c r="M171" s="897"/>
      <c r="N171" s="898"/>
      <c r="AD171" s="8"/>
      <c r="AJ171" s="656"/>
      <c r="AK171" s="584"/>
      <c r="AL171" s="232" t="s">
        <v>386</v>
      </c>
      <c r="AM171" s="817"/>
      <c r="AN171" s="818"/>
      <c r="AO171" s="818"/>
      <c r="AP171" s="818"/>
      <c r="AQ171" s="818"/>
      <c r="AR171" s="818"/>
      <c r="AS171" s="818"/>
      <c r="AT171" s="818"/>
      <c r="AU171" s="818"/>
      <c r="AV171" s="819"/>
      <c r="AX171" s="5"/>
      <c r="AY171" s="6"/>
      <c r="AZ171" s="3"/>
      <c r="BB171" s="1"/>
      <c r="BN171" s="1"/>
    </row>
    <row r="172" spans="2:66" ht="19.5" customHeight="1">
      <c r="B172" s="656"/>
      <c r="C172" s="583" t="s">
        <v>387</v>
      </c>
      <c r="D172" s="231" t="s">
        <v>87</v>
      </c>
      <c r="E172" s="899"/>
      <c r="F172" s="900"/>
      <c r="G172" s="900"/>
      <c r="H172" s="900"/>
      <c r="I172" s="900"/>
      <c r="J172" s="900"/>
      <c r="K172" s="900"/>
      <c r="L172" s="900"/>
      <c r="M172" s="900"/>
      <c r="N172" s="901"/>
      <c r="AD172" s="8"/>
      <c r="AJ172" s="656"/>
      <c r="AK172" s="583" t="s">
        <v>387</v>
      </c>
      <c r="AL172" s="231" t="s">
        <v>87</v>
      </c>
      <c r="AM172" s="820"/>
      <c r="AN172" s="821"/>
      <c r="AO172" s="821"/>
      <c r="AP172" s="821"/>
      <c r="AQ172" s="821"/>
      <c r="AR172" s="821"/>
      <c r="AS172" s="821"/>
      <c r="AT172" s="821"/>
      <c r="AU172" s="821"/>
      <c r="AV172" s="822"/>
      <c r="AX172" s="5"/>
      <c r="AY172" s="6"/>
      <c r="AZ172" s="3"/>
      <c r="BB172" s="1"/>
      <c r="BN172" s="1"/>
    </row>
    <row r="173" spans="2:66" ht="19.5" customHeight="1">
      <c r="B173" s="657"/>
      <c r="C173" s="584"/>
      <c r="D173" s="232" t="s">
        <v>378</v>
      </c>
      <c r="E173" s="875"/>
      <c r="F173" s="876"/>
      <c r="G173" s="876"/>
      <c r="H173" s="876"/>
      <c r="I173" s="876"/>
      <c r="J173" s="876"/>
      <c r="K173" s="876"/>
      <c r="L173" s="876"/>
      <c r="M173" s="876"/>
      <c r="N173" s="877"/>
      <c r="AD173" s="8"/>
      <c r="AJ173" s="657"/>
      <c r="AK173" s="584"/>
      <c r="AL173" s="232" t="s">
        <v>378</v>
      </c>
      <c r="AM173" s="730"/>
      <c r="AN173" s="731"/>
      <c r="AO173" s="731"/>
      <c r="AP173" s="731"/>
      <c r="AQ173" s="731"/>
      <c r="AR173" s="731"/>
      <c r="AS173" s="731"/>
      <c r="AT173" s="731"/>
      <c r="AU173" s="731"/>
      <c r="AV173" s="732"/>
      <c r="AX173" s="5"/>
      <c r="AY173" s="6"/>
      <c r="AZ173" s="3"/>
      <c r="BB173" s="1"/>
      <c r="BN173" s="1"/>
    </row>
    <row r="174" spans="2:66" ht="19.5" customHeight="1">
      <c r="B174" s="754" t="s">
        <v>658</v>
      </c>
      <c r="C174" s="755" t="s">
        <v>656</v>
      </c>
      <c r="D174" s="756"/>
      <c r="E174" s="902"/>
      <c r="F174" s="903"/>
      <c r="G174" s="903"/>
      <c r="H174" s="903"/>
      <c r="I174" s="903"/>
      <c r="J174" s="903"/>
      <c r="K174" s="903"/>
      <c r="L174" s="903"/>
      <c r="M174" s="903"/>
      <c r="N174" s="904"/>
      <c r="AD174" s="8"/>
      <c r="AJ174" s="754" t="s">
        <v>658</v>
      </c>
      <c r="AK174" s="755" t="s">
        <v>656</v>
      </c>
      <c r="AL174" s="756"/>
      <c r="AM174" s="757"/>
      <c r="AN174" s="758"/>
      <c r="AO174" s="758"/>
      <c r="AP174" s="758"/>
      <c r="AQ174" s="758"/>
      <c r="AR174" s="758"/>
      <c r="AS174" s="758"/>
      <c r="AT174" s="758"/>
      <c r="AU174" s="758"/>
      <c r="AV174" s="759"/>
      <c r="AX174" s="5"/>
      <c r="AY174" s="6"/>
      <c r="AZ174" s="3"/>
      <c r="BB174" s="1"/>
      <c r="BN174" s="1"/>
    </row>
    <row r="175" spans="2:66" ht="19.5" customHeight="1">
      <c r="B175" s="657"/>
      <c r="C175" s="760" t="s">
        <v>657</v>
      </c>
      <c r="D175" s="584"/>
      <c r="E175" s="855"/>
      <c r="F175" s="856"/>
      <c r="G175" s="856"/>
      <c r="H175" s="856"/>
      <c r="I175" s="856"/>
      <c r="J175" s="856"/>
      <c r="K175" s="856"/>
      <c r="L175" s="856"/>
      <c r="M175" s="856"/>
      <c r="N175" s="857"/>
      <c r="AD175" s="8"/>
      <c r="AJ175" s="657"/>
      <c r="AK175" s="760" t="s">
        <v>657</v>
      </c>
      <c r="AL175" s="584"/>
      <c r="AM175" s="761"/>
      <c r="AN175" s="762"/>
      <c r="AO175" s="762"/>
      <c r="AP175" s="762"/>
      <c r="AQ175" s="762"/>
      <c r="AR175" s="762"/>
      <c r="AS175" s="762"/>
      <c r="AT175" s="762"/>
      <c r="AU175" s="762"/>
      <c r="AV175" s="763"/>
      <c r="AX175" s="5"/>
      <c r="AY175" s="6"/>
      <c r="AZ175" s="3"/>
      <c r="BB175" s="1"/>
      <c r="BN175" s="1"/>
    </row>
    <row r="176" spans="2:66" ht="19.5" customHeight="1">
      <c r="B176" s="764" t="s">
        <v>393</v>
      </c>
      <c r="C176" s="767" t="s">
        <v>416</v>
      </c>
      <c r="D176" s="768"/>
      <c r="E176" s="872"/>
      <c r="F176" s="873"/>
      <c r="G176" s="873"/>
      <c r="H176" s="873"/>
      <c r="I176" s="873"/>
      <c r="J176" s="873"/>
      <c r="K176" s="873"/>
      <c r="L176" s="873"/>
      <c r="M176" s="873"/>
      <c r="N176" s="225" t="s">
        <v>56</v>
      </c>
      <c r="AJ176" s="764" t="s">
        <v>393</v>
      </c>
      <c r="AK176" s="767" t="s">
        <v>416</v>
      </c>
      <c r="AL176" s="768"/>
      <c r="AM176" s="769"/>
      <c r="AN176" s="770"/>
      <c r="AO176" s="770"/>
      <c r="AP176" s="770"/>
      <c r="AQ176" s="770"/>
      <c r="AR176" s="770"/>
      <c r="AS176" s="770"/>
      <c r="AT176" s="770"/>
      <c r="AU176" s="770"/>
      <c r="AV176" s="225" t="s">
        <v>56</v>
      </c>
      <c r="AY176" s="5"/>
      <c r="BB176" s="1"/>
      <c r="BN176" s="1"/>
    </row>
    <row r="177" spans="2:66" ht="19.5" customHeight="1">
      <c r="B177" s="765"/>
      <c r="C177" s="771" t="s">
        <v>392</v>
      </c>
      <c r="D177" s="772"/>
      <c r="E177" s="880"/>
      <c r="F177" s="881"/>
      <c r="G177" s="881"/>
      <c r="H177" s="881"/>
      <c r="I177" s="881"/>
      <c r="J177" s="881"/>
      <c r="K177" s="881"/>
      <c r="L177" s="881"/>
      <c r="M177" s="881"/>
      <c r="N177" s="226" t="s">
        <v>56</v>
      </c>
      <c r="AJ177" s="765"/>
      <c r="AK177" s="771" t="s">
        <v>392</v>
      </c>
      <c r="AL177" s="772"/>
      <c r="AM177" s="723"/>
      <c r="AN177" s="724"/>
      <c r="AO177" s="724"/>
      <c r="AP177" s="724"/>
      <c r="AQ177" s="724"/>
      <c r="AR177" s="724"/>
      <c r="AS177" s="724"/>
      <c r="AT177" s="724"/>
      <c r="AU177" s="724"/>
      <c r="AV177" s="226" t="s">
        <v>56</v>
      </c>
      <c r="BB177" s="1"/>
      <c r="BN177" s="1"/>
    </row>
    <row r="178" spans="2:66" ht="19.5" customHeight="1">
      <c r="B178" s="765"/>
      <c r="C178" s="773" t="s">
        <v>451</v>
      </c>
      <c r="D178" s="228" t="s">
        <v>403</v>
      </c>
      <c r="E178" s="880"/>
      <c r="F178" s="881"/>
      <c r="G178" s="881"/>
      <c r="H178" s="881"/>
      <c r="I178" s="881"/>
      <c r="J178" s="881"/>
      <c r="K178" s="881"/>
      <c r="L178" s="881"/>
      <c r="M178" s="881"/>
      <c r="N178" s="226" t="s">
        <v>56</v>
      </c>
      <c r="AJ178" s="765"/>
      <c r="AK178" s="773" t="s">
        <v>451</v>
      </c>
      <c r="AL178" s="228" t="s">
        <v>403</v>
      </c>
      <c r="AM178" s="723"/>
      <c r="AN178" s="724"/>
      <c r="AO178" s="724"/>
      <c r="AP178" s="724"/>
      <c r="AQ178" s="724"/>
      <c r="AR178" s="724"/>
      <c r="AS178" s="724"/>
      <c r="AT178" s="724"/>
      <c r="AU178" s="724"/>
      <c r="AV178" s="226" t="s">
        <v>56</v>
      </c>
      <c r="BB178" s="1"/>
      <c r="BN178" s="1"/>
    </row>
    <row r="179" spans="2:66" ht="19.5" customHeight="1">
      <c r="B179" s="765"/>
      <c r="C179" s="774"/>
      <c r="D179" s="228" t="s">
        <v>394</v>
      </c>
      <c r="E179" s="880"/>
      <c r="F179" s="881"/>
      <c r="G179" s="881"/>
      <c r="H179" s="881"/>
      <c r="I179" s="881"/>
      <c r="J179" s="881"/>
      <c r="K179" s="881"/>
      <c r="L179" s="881"/>
      <c r="M179" s="881"/>
      <c r="N179" s="226" t="s">
        <v>56</v>
      </c>
      <c r="AD179" s="9"/>
      <c r="AJ179" s="765"/>
      <c r="AK179" s="774"/>
      <c r="AL179" s="228" t="s">
        <v>394</v>
      </c>
      <c r="AM179" s="723"/>
      <c r="AN179" s="724"/>
      <c r="AO179" s="724"/>
      <c r="AP179" s="724"/>
      <c r="AQ179" s="724"/>
      <c r="AR179" s="724"/>
      <c r="AS179" s="724"/>
      <c r="AT179" s="724"/>
      <c r="AU179" s="724"/>
      <c r="AV179" s="226" t="s">
        <v>56</v>
      </c>
      <c r="BB179" s="1"/>
      <c r="BN179" s="1"/>
    </row>
    <row r="180" spans="2:66" ht="19.5" customHeight="1">
      <c r="B180" s="766"/>
      <c r="C180" s="775" t="s">
        <v>420</v>
      </c>
      <c r="D180" s="776"/>
      <c r="E180" s="882">
        <f>SUM(E176:M179)</f>
        <v>0</v>
      </c>
      <c r="F180" s="883"/>
      <c r="G180" s="883"/>
      <c r="H180" s="883"/>
      <c r="I180" s="883"/>
      <c r="J180" s="883"/>
      <c r="K180" s="883"/>
      <c r="L180" s="883"/>
      <c r="M180" s="883"/>
      <c r="N180" s="227" t="s">
        <v>56</v>
      </c>
      <c r="AD180" s="9"/>
      <c r="AJ180" s="766"/>
      <c r="AK180" s="775" t="s">
        <v>420</v>
      </c>
      <c r="AL180" s="776"/>
      <c r="AM180" s="777">
        <f>SUM(AM176:AU179)</f>
        <v>0</v>
      </c>
      <c r="AN180" s="778"/>
      <c r="AO180" s="778"/>
      <c r="AP180" s="778"/>
      <c r="AQ180" s="778"/>
      <c r="AR180" s="778"/>
      <c r="AS180" s="778"/>
      <c r="AT180" s="778"/>
      <c r="AU180" s="778"/>
      <c r="AV180" s="227" t="s">
        <v>56</v>
      </c>
      <c r="BB180" s="1"/>
      <c r="BN180" s="1"/>
    </row>
    <row r="181" spans="2:66" ht="19.5" customHeight="1">
      <c r="B181" s="796" t="s">
        <v>395</v>
      </c>
      <c r="C181" s="808" t="s">
        <v>398</v>
      </c>
      <c r="D181" s="229" t="s">
        <v>439</v>
      </c>
      <c r="E181" s="869"/>
      <c r="F181" s="870"/>
      <c r="G181" s="870"/>
      <c r="H181" s="870"/>
      <c r="I181" s="870"/>
      <c r="J181" s="870"/>
      <c r="K181" s="870"/>
      <c r="L181" s="870"/>
      <c r="M181" s="870"/>
      <c r="N181" s="871"/>
      <c r="AD181" s="9"/>
      <c r="AJ181" s="796" t="s">
        <v>395</v>
      </c>
      <c r="AK181" s="808" t="s">
        <v>398</v>
      </c>
      <c r="AL181" s="229" t="s">
        <v>439</v>
      </c>
      <c r="AM181" s="810"/>
      <c r="AN181" s="811"/>
      <c r="AO181" s="811"/>
      <c r="AP181" s="811"/>
      <c r="AQ181" s="811"/>
      <c r="AR181" s="811"/>
      <c r="AS181" s="811"/>
      <c r="AT181" s="811"/>
      <c r="AU181" s="811"/>
      <c r="AV181" s="812"/>
      <c r="BB181" s="1"/>
      <c r="BN181" s="1"/>
    </row>
    <row r="182" spans="2:66" ht="19.5" customHeight="1">
      <c r="B182" s="797"/>
      <c r="C182" s="774"/>
      <c r="D182" s="228" t="s">
        <v>463</v>
      </c>
      <c r="E182" s="858"/>
      <c r="F182" s="859"/>
      <c r="G182" s="859"/>
      <c r="H182" s="859"/>
      <c r="I182" s="859"/>
      <c r="J182" s="859"/>
      <c r="K182" s="859"/>
      <c r="L182" s="859"/>
      <c r="M182" s="859"/>
      <c r="N182" s="860"/>
      <c r="AD182" s="9"/>
      <c r="AJ182" s="797"/>
      <c r="AK182" s="774"/>
      <c r="AL182" s="228" t="s">
        <v>463</v>
      </c>
      <c r="AM182" s="733"/>
      <c r="AN182" s="734"/>
      <c r="AO182" s="734"/>
      <c r="AP182" s="734"/>
      <c r="AQ182" s="734"/>
      <c r="AR182" s="734"/>
      <c r="AS182" s="734"/>
      <c r="AT182" s="734"/>
      <c r="AU182" s="734"/>
      <c r="AV182" s="735"/>
      <c r="BB182" s="1"/>
      <c r="BN182" s="1"/>
    </row>
    <row r="183" spans="2:66" ht="19.5" customHeight="1">
      <c r="B183" s="797"/>
      <c r="C183" s="774"/>
      <c r="D183" s="228" t="s">
        <v>396</v>
      </c>
      <c r="E183" s="858"/>
      <c r="F183" s="859"/>
      <c r="G183" s="859"/>
      <c r="H183" s="859"/>
      <c r="I183" s="859"/>
      <c r="J183" s="859"/>
      <c r="K183" s="859"/>
      <c r="L183" s="859"/>
      <c r="M183" s="859"/>
      <c r="N183" s="860"/>
      <c r="AD183" s="9"/>
      <c r="AJ183" s="797"/>
      <c r="AK183" s="774"/>
      <c r="AL183" s="228" t="s">
        <v>396</v>
      </c>
      <c r="AM183" s="733"/>
      <c r="AN183" s="734"/>
      <c r="AO183" s="734"/>
      <c r="AP183" s="734"/>
      <c r="AQ183" s="734"/>
      <c r="AR183" s="734"/>
      <c r="AS183" s="734"/>
      <c r="AT183" s="734"/>
      <c r="AU183" s="734"/>
      <c r="AV183" s="735"/>
      <c r="BB183" s="1"/>
      <c r="BN183" s="1"/>
    </row>
    <row r="184" spans="2:66" ht="19.5" customHeight="1">
      <c r="B184" s="797"/>
      <c r="C184" s="774"/>
      <c r="D184" s="228" t="s">
        <v>397</v>
      </c>
      <c r="E184" s="858"/>
      <c r="F184" s="859"/>
      <c r="G184" s="859"/>
      <c r="H184" s="859"/>
      <c r="I184" s="859"/>
      <c r="J184" s="859"/>
      <c r="K184" s="859"/>
      <c r="L184" s="859"/>
      <c r="M184" s="859"/>
      <c r="N184" s="860"/>
      <c r="AD184" s="9"/>
      <c r="AJ184" s="797"/>
      <c r="AK184" s="774"/>
      <c r="AL184" s="228" t="s">
        <v>397</v>
      </c>
      <c r="AM184" s="733"/>
      <c r="AN184" s="734"/>
      <c r="AO184" s="734"/>
      <c r="AP184" s="734"/>
      <c r="AQ184" s="734"/>
      <c r="AR184" s="734"/>
      <c r="AS184" s="734"/>
      <c r="AT184" s="734"/>
      <c r="AU184" s="734"/>
      <c r="AV184" s="735"/>
      <c r="BB184" s="1"/>
      <c r="BN184" s="1"/>
    </row>
    <row r="185" spans="2:66" ht="19.5" customHeight="1">
      <c r="B185" s="797"/>
      <c r="C185" s="774"/>
      <c r="D185" s="228" t="s">
        <v>401</v>
      </c>
      <c r="E185" s="880"/>
      <c r="F185" s="881"/>
      <c r="G185" s="881"/>
      <c r="H185" s="881"/>
      <c r="I185" s="881"/>
      <c r="J185" s="881"/>
      <c r="K185" s="881"/>
      <c r="L185" s="862"/>
      <c r="M185" s="862"/>
      <c r="N185" s="863"/>
      <c r="AD185" s="9"/>
      <c r="AJ185" s="797"/>
      <c r="AK185" s="774"/>
      <c r="AL185" s="228" t="s">
        <v>401</v>
      </c>
      <c r="AM185" s="723"/>
      <c r="AN185" s="724"/>
      <c r="AO185" s="724"/>
      <c r="AP185" s="724"/>
      <c r="AQ185" s="724"/>
      <c r="AR185" s="724"/>
      <c r="AS185" s="724"/>
      <c r="AT185" s="725"/>
      <c r="AU185" s="725"/>
      <c r="AV185" s="726"/>
      <c r="BB185" s="1"/>
      <c r="BN185" s="1"/>
    </row>
    <row r="186" spans="2:66" ht="31.5" customHeight="1">
      <c r="B186" s="797"/>
      <c r="C186" s="809"/>
      <c r="D186" s="230" t="s">
        <v>518</v>
      </c>
      <c r="E186" s="861"/>
      <c r="F186" s="861"/>
      <c r="G186" s="861"/>
      <c r="H186" s="861"/>
      <c r="I186" s="861"/>
      <c r="J186" s="861"/>
      <c r="K186" s="861"/>
      <c r="L186" s="861"/>
      <c r="M186" s="861"/>
      <c r="N186" s="861"/>
      <c r="O186" s="9"/>
      <c r="P186" s="9"/>
      <c r="Q186" s="9"/>
      <c r="R186" s="9"/>
      <c r="S186" s="9"/>
      <c r="T186" s="9"/>
      <c r="U186" s="9"/>
      <c r="V186" s="9"/>
      <c r="W186" s="9"/>
      <c r="X186" s="9"/>
      <c r="Y186" s="9"/>
      <c r="Z186" s="9"/>
      <c r="AA186" s="9"/>
      <c r="AB186" s="9"/>
      <c r="AC186" s="9"/>
      <c r="AD186" s="2"/>
      <c r="AJ186" s="797"/>
      <c r="AK186" s="809"/>
      <c r="AL186" s="230" t="s">
        <v>518</v>
      </c>
      <c r="AM186" s="736"/>
      <c r="AN186" s="736"/>
      <c r="AO186" s="736"/>
      <c r="AP186" s="736"/>
      <c r="AQ186" s="736"/>
      <c r="AR186" s="736"/>
      <c r="AS186" s="736"/>
      <c r="AT186" s="736"/>
      <c r="AU186" s="736"/>
      <c r="AV186" s="736"/>
      <c r="AW186" s="9"/>
      <c r="BA186" s="1"/>
      <c r="BB186" s="13"/>
      <c r="BN186" s="13"/>
    </row>
    <row r="187" spans="2:66" ht="19.5" customHeight="1">
      <c r="B187" s="797"/>
      <c r="C187" s="737" t="s">
        <v>399</v>
      </c>
      <c r="D187" s="79" t="s">
        <v>402</v>
      </c>
      <c r="E187" s="884"/>
      <c r="F187" s="885"/>
      <c r="G187" s="885"/>
      <c r="H187" s="885"/>
      <c r="I187" s="885"/>
      <c r="J187" s="885"/>
      <c r="K187" s="885"/>
      <c r="L187" s="885"/>
      <c r="M187" s="885"/>
      <c r="N187" s="886"/>
      <c r="AD187" s="9"/>
      <c r="AJ187" s="797"/>
      <c r="AK187" s="737" t="s">
        <v>399</v>
      </c>
      <c r="AL187" s="79" t="s">
        <v>402</v>
      </c>
      <c r="AM187" s="739" t="s">
        <v>655</v>
      </c>
      <c r="AN187" s="740"/>
      <c r="AO187" s="740"/>
      <c r="AP187" s="740"/>
      <c r="AQ187" s="740"/>
      <c r="AR187" s="740"/>
      <c r="AS187" s="740"/>
      <c r="AT187" s="740"/>
      <c r="AU187" s="740"/>
      <c r="AV187" s="741"/>
      <c r="BB187" s="1"/>
      <c r="BN187" s="1"/>
    </row>
    <row r="188" spans="2:66" ht="19.5" customHeight="1">
      <c r="B188" s="797"/>
      <c r="C188" s="738"/>
      <c r="D188" s="596" t="s">
        <v>717</v>
      </c>
      <c r="E188" s="79" t="s">
        <v>0</v>
      </c>
      <c r="F188" s="573" t="s">
        <v>440</v>
      </c>
      <c r="G188" s="573"/>
      <c r="H188" s="573"/>
      <c r="I188" s="575" t="s">
        <v>427</v>
      </c>
      <c r="J188" s="575"/>
      <c r="K188" s="576"/>
      <c r="L188" s="644" t="s">
        <v>425</v>
      </c>
      <c r="M188" s="575"/>
      <c r="N188" s="576"/>
      <c r="AD188" s="9"/>
      <c r="AJ188" s="797"/>
      <c r="AK188" s="738"/>
      <c r="AL188" s="596" t="s">
        <v>717</v>
      </c>
      <c r="AM188" s="79" t="s">
        <v>0</v>
      </c>
      <c r="AN188" s="573" t="s">
        <v>440</v>
      </c>
      <c r="AO188" s="573"/>
      <c r="AP188" s="573"/>
      <c r="AQ188" s="575" t="s">
        <v>427</v>
      </c>
      <c r="AR188" s="575"/>
      <c r="AS188" s="576"/>
      <c r="AT188" s="644" t="s">
        <v>425</v>
      </c>
      <c r="AU188" s="575"/>
      <c r="AV188" s="576"/>
      <c r="BB188" s="1"/>
      <c r="BN188" s="1"/>
    </row>
    <row r="189" spans="2:66" ht="19.5" customHeight="1">
      <c r="B189" s="797"/>
      <c r="C189" s="738"/>
      <c r="D189" s="597"/>
      <c r="E189" s="219">
        <v>1</v>
      </c>
      <c r="F189" s="866"/>
      <c r="G189" s="866"/>
      <c r="H189" s="866"/>
      <c r="I189" s="887"/>
      <c r="J189" s="888"/>
      <c r="K189" s="889"/>
      <c r="L189" s="867"/>
      <c r="M189" s="868"/>
      <c r="N189" s="222" t="s">
        <v>465</v>
      </c>
      <c r="AD189" s="9"/>
      <c r="AJ189" s="797"/>
      <c r="AK189" s="738"/>
      <c r="AL189" s="597"/>
      <c r="AM189" s="219">
        <v>1</v>
      </c>
      <c r="AN189" s="742"/>
      <c r="AO189" s="742"/>
      <c r="AP189" s="742"/>
      <c r="AQ189" s="743"/>
      <c r="AR189" s="744"/>
      <c r="AS189" s="745"/>
      <c r="AT189" s="746"/>
      <c r="AU189" s="747"/>
      <c r="AV189" s="222" t="s">
        <v>465</v>
      </c>
      <c r="BB189" s="1"/>
      <c r="BN189" s="1"/>
    </row>
    <row r="190" spans="2:66" ht="19.5" customHeight="1">
      <c r="B190" s="797"/>
      <c r="C190" s="738"/>
      <c r="D190" s="597"/>
      <c r="E190" s="220">
        <v>2</v>
      </c>
      <c r="F190" s="874"/>
      <c r="G190" s="874"/>
      <c r="H190" s="874"/>
      <c r="I190" s="890"/>
      <c r="J190" s="891"/>
      <c r="K190" s="892"/>
      <c r="L190" s="864"/>
      <c r="M190" s="865"/>
      <c r="N190" s="223" t="s">
        <v>465</v>
      </c>
      <c r="AD190" s="9"/>
      <c r="AJ190" s="797"/>
      <c r="AK190" s="738"/>
      <c r="AL190" s="597"/>
      <c r="AM190" s="220">
        <v>2</v>
      </c>
      <c r="AN190" s="748"/>
      <c r="AO190" s="748"/>
      <c r="AP190" s="748"/>
      <c r="AQ190" s="749"/>
      <c r="AR190" s="750"/>
      <c r="AS190" s="751"/>
      <c r="AT190" s="752"/>
      <c r="AU190" s="753"/>
      <c r="AV190" s="223" t="s">
        <v>465</v>
      </c>
      <c r="BB190" s="1"/>
      <c r="BN190" s="1"/>
    </row>
    <row r="191" spans="2:66" ht="19.5" customHeight="1">
      <c r="B191" s="797"/>
      <c r="C191" s="738"/>
      <c r="D191" s="597"/>
      <c r="E191" s="220">
        <v>3</v>
      </c>
      <c r="F191" s="874"/>
      <c r="G191" s="874"/>
      <c r="H191" s="874"/>
      <c r="I191" s="890"/>
      <c r="J191" s="891"/>
      <c r="K191" s="892"/>
      <c r="L191" s="864"/>
      <c r="M191" s="865"/>
      <c r="N191" s="223" t="s">
        <v>465</v>
      </c>
      <c r="AD191" s="9"/>
      <c r="AJ191" s="797"/>
      <c r="AK191" s="738"/>
      <c r="AL191" s="597"/>
      <c r="AM191" s="220">
        <v>3</v>
      </c>
      <c r="AN191" s="748"/>
      <c r="AO191" s="748"/>
      <c r="AP191" s="748"/>
      <c r="AQ191" s="749"/>
      <c r="AR191" s="750"/>
      <c r="AS191" s="751"/>
      <c r="AT191" s="752"/>
      <c r="AU191" s="753"/>
      <c r="AV191" s="223" t="s">
        <v>465</v>
      </c>
      <c r="BB191" s="1"/>
      <c r="BN191" s="1"/>
    </row>
    <row r="192" spans="2:66" ht="19.5" customHeight="1">
      <c r="B192" s="797"/>
      <c r="C192" s="649"/>
      <c r="D192" s="637"/>
      <c r="E192" s="221">
        <v>4</v>
      </c>
      <c r="F192" s="875"/>
      <c r="G192" s="876"/>
      <c r="H192" s="877"/>
      <c r="I192" s="875"/>
      <c r="J192" s="876"/>
      <c r="K192" s="877"/>
      <c r="L192" s="878"/>
      <c r="M192" s="879"/>
      <c r="N192" s="224" t="s">
        <v>465</v>
      </c>
      <c r="AD192" s="9"/>
      <c r="AJ192" s="797"/>
      <c r="AK192" s="649"/>
      <c r="AL192" s="637"/>
      <c r="AM192" s="221">
        <v>4</v>
      </c>
      <c r="AN192" s="730"/>
      <c r="AO192" s="731"/>
      <c r="AP192" s="732"/>
      <c r="AQ192" s="730"/>
      <c r="AR192" s="731"/>
      <c r="AS192" s="732"/>
      <c r="AT192" s="779"/>
      <c r="AU192" s="780"/>
      <c r="AV192" s="224" t="s">
        <v>465</v>
      </c>
      <c r="BB192" s="1"/>
      <c r="BN192" s="1"/>
    </row>
    <row r="193" spans="2:66" ht="19.5" customHeight="1">
      <c r="B193" s="797"/>
      <c r="C193" s="737" t="s">
        <v>409</v>
      </c>
      <c r="D193" s="781" t="s">
        <v>414</v>
      </c>
      <c r="E193" s="446" t="s">
        <v>455</v>
      </c>
      <c r="F193" s="782" t="s">
        <v>404</v>
      </c>
      <c r="G193" s="783"/>
      <c r="H193" s="446" t="s">
        <v>714</v>
      </c>
      <c r="I193" s="782" t="s">
        <v>407</v>
      </c>
      <c r="J193" s="783"/>
      <c r="K193" s="446" t="s">
        <v>455</v>
      </c>
      <c r="L193" s="784" t="s">
        <v>715</v>
      </c>
      <c r="M193" s="784"/>
      <c r="N193" s="785"/>
      <c r="AD193" s="9"/>
      <c r="AJ193" s="797"/>
      <c r="AK193" s="737" t="s">
        <v>409</v>
      </c>
      <c r="AL193" s="781" t="s">
        <v>414</v>
      </c>
      <c r="AM193" s="327" t="s">
        <v>455</v>
      </c>
      <c r="AN193" s="782" t="s">
        <v>404</v>
      </c>
      <c r="AO193" s="783"/>
      <c r="AP193" s="327" t="s">
        <v>714</v>
      </c>
      <c r="AQ193" s="782" t="s">
        <v>407</v>
      </c>
      <c r="AR193" s="783"/>
      <c r="AS193" s="327" t="s">
        <v>455</v>
      </c>
      <c r="AT193" s="784" t="s">
        <v>715</v>
      </c>
      <c r="AU193" s="784"/>
      <c r="AV193" s="785"/>
      <c r="BB193" s="1"/>
      <c r="BN193" s="1"/>
    </row>
    <row r="194" spans="2:66" ht="19.5" customHeight="1">
      <c r="B194" s="797"/>
      <c r="C194" s="738"/>
      <c r="D194" s="781"/>
      <c r="E194" s="447" t="s">
        <v>455</v>
      </c>
      <c r="F194" s="786" t="s">
        <v>469</v>
      </c>
      <c r="G194" s="787"/>
      <c r="H194" s="447" t="s">
        <v>455</v>
      </c>
      <c r="I194" s="788" t="s">
        <v>405</v>
      </c>
      <c r="J194" s="789"/>
      <c r="K194" s="447" t="s">
        <v>455</v>
      </c>
      <c r="L194" s="790" t="s">
        <v>406</v>
      </c>
      <c r="M194" s="790"/>
      <c r="N194" s="791"/>
      <c r="AD194" s="9"/>
      <c r="AJ194" s="797"/>
      <c r="AK194" s="738"/>
      <c r="AL194" s="781"/>
      <c r="AM194" s="328" t="s">
        <v>455</v>
      </c>
      <c r="AN194" s="786" t="s">
        <v>469</v>
      </c>
      <c r="AO194" s="787"/>
      <c r="AP194" s="328" t="s">
        <v>455</v>
      </c>
      <c r="AQ194" s="788" t="s">
        <v>405</v>
      </c>
      <c r="AR194" s="789"/>
      <c r="AS194" s="328" t="s">
        <v>455</v>
      </c>
      <c r="AT194" s="790" t="s">
        <v>406</v>
      </c>
      <c r="AU194" s="790"/>
      <c r="AV194" s="791"/>
      <c r="BB194" s="1"/>
      <c r="BN194" s="1"/>
    </row>
    <row r="195" spans="2:66" ht="19.5" customHeight="1">
      <c r="B195" s="797"/>
      <c r="C195" s="738"/>
      <c r="D195" s="596"/>
      <c r="E195" s="448" t="s">
        <v>455</v>
      </c>
      <c r="F195" s="235" t="s">
        <v>639</v>
      </c>
      <c r="G195" s="848" t="s">
        <v>641</v>
      </c>
      <c r="H195" s="848"/>
      <c r="I195" s="848"/>
      <c r="J195" s="848"/>
      <c r="K195" s="848"/>
      <c r="L195" s="848"/>
      <c r="M195" s="848"/>
      <c r="N195" s="236" t="s">
        <v>640</v>
      </c>
      <c r="O195" s="9"/>
      <c r="P195" s="9"/>
      <c r="Q195" s="9"/>
      <c r="R195" s="9"/>
      <c r="S195" s="9"/>
      <c r="T195" s="9"/>
      <c r="U195" s="9"/>
      <c r="V195" s="9"/>
      <c r="W195" s="9"/>
      <c r="X195" s="9"/>
      <c r="Y195" s="9"/>
      <c r="Z195" s="9"/>
      <c r="AA195" s="9"/>
      <c r="AB195" s="9"/>
      <c r="AC195" s="9"/>
      <c r="AD195" s="2"/>
      <c r="AJ195" s="797"/>
      <c r="AK195" s="738"/>
      <c r="AL195" s="596"/>
      <c r="AM195" s="329" t="s">
        <v>455</v>
      </c>
      <c r="AN195" s="235" t="s">
        <v>639</v>
      </c>
      <c r="AO195" s="792" t="s">
        <v>641</v>
      </c>
      <c r="AP195" s="792"/>
      <c r="AQ195" s="792"/>
      <c r="AR195" s="792"/>
      <c r="AS195" s="792"/>
      <c r="AT195" s="792"/>
      <c r="AU195" s="792"/>
      <c r="AV195" s="236" t="s">
        <v>640</v>
      </c>
      <c r="AW195" s="9"/>
      <c r="BA195" s="1"/>
      <c r="BB195" s="13"/>
      <c r="BN195" s="13"/>
    </row>
    <row r="196" spans="2:66" ht="29.5" customHeight="1">
      <c r="B196" s="797"/>
      <c r="C196" s="649"/>
      <c r="D196" s="230" t="s">
        <v>434</v>
      </c>
      <c r="E196" s="861"/>
      <c r="F196" s="861"/>
      <c r="G196" s="861"/>
      <c r="H196" s="861"/>
      <c r="I196" s="861"/>
      <c r="J196" s="861"/>
      <c r="K196" s="861"/>
      <c r="L196" s="861"/>
      <c r="M196" s="861"/>
      <c r="N196" s="861"/>
      <c r="O196" s="9"/>
      <c r="P196" s="9"/>
      <c r="Q196" s="9"/>
      <c r="R196" s="9"/>
      <c r="S196" s="9"/>
      <c r="T196" s="9"/>
      <c r="U196" s="9"/>
      <c r="V196" s="9"/>
      <c r="W196" s="9"/>
      <c r="X196" s="9"/>
      <c r="Y196" s="9"/>
      <c r="Z196" s="9"/>
      <c r="AA196" s="9"/>
      <c r="AB196" s="9"/>
      <c r="AC196" s="9"/>
      <c r="AD196" s="2"/>
      <c r="AJ196" s="797"/>
      <c r="AK196" s="649"/>
      <c r="AL196" s="230" t="s">
        <v>434</v>
      </c>
      <c r="AM196" s="793"/>
      <c r="AN196" s="794"/>
      <c r="AO196" s="794"/>
      <c r="AP196" s="794"/>
      <c r="AQ196" s="794"/>
      <c r="AR196" s="794"/>
      <c r="AS196" s="794"/>
      <c r="AT196" s="794"/>
      <c r="AU196" s="794"/>
      <c r="AV196" s="795"/>
      <c r="AW196" s="9"/>
      <c r="BA196" s="1"/>
      <c r="BB196" s="13"/>
      <c r="BN196" s="13"/>
    </row>
    <row r="197" spans="2:66" ht="25.5" customHeight="1">
      <c r="B197" s="797"/>
      <c r="C197" s="799" t="s">
        <v>453</v>
      </c>
      <c r="D197" s="233" t="s">
        <v>428</v>
      </c>
      <c r="E197" s="849"/>
      <c r="F197" s="850"/>
      <c r="G197" s="850"/>
      <c r="H197" s="850"/>
      <c r="I197" s="850"/>
      <c r="J197" s="850"/>
      <c r="K197" s="850"/>
      <c r="L197" s="850"/>
      <c r="M197" s="850"/>
      <c r="N197" s="851"/>
      <c r="AD197" s="9"/>
      <c r="AJ197" s="797"/>
      <c r="AK197" s="799" t="s">
        <v>453</v>
      </c>
      <c r="AL197" s="233" t="s">
        <v>428</v>
      </c>
      <c r="AM197" s="802"/>
      <c r="AN197" s="803"/>
      <c r="AO197" s="803"/>
      <c r="AP197" s="803"/>
      <c r="AQ197" s="803"/>
      <c r="AR197" s="803"/>
      <c r="AS197" s="803"/>
      <c r="AT197" s="803"/>
      <c r="AU197" s="803"/>
      <c r="AV197" s="804"/>
      <c r="BB197" s="1"/>
      <c r="BN197" s="1"/>
    </row>
    <row r="198" spans="2:66" ht="31.5" customHeight="1">
      <c r="B198" s="797"/>
      <c r="C198" s="800"/>
      <c r="D198" s="234" t="s">
        <v>468</v>
      </c>
      <c r="E198" s="852"/>
      <c r="F198" s="853"/>
      <c r="G198" s="853"/>
      <c r="H198" s="853"/>
      <c r="I198" s="853"/>
      <c r="J198" s="853"/>
      <c r="K198" s="853"/>
      <c r="L198" s="853"/>
      <c r="M198" s="853"/>
      <c r="N198" s="854"/>
      <c r="AD198" s="9"/>
      <c r="AJ198" s="797"/>
      <c r="AK198" s="800"/>
      <c r="AL198" s="234" t="s">
        <v>468</v>
      </c>
      <c r="AM198" s="805"/>
      <c r="AN198" s="806"/>
      <c r="AO198" s="806"/>
      <c r="AP198" s="806"/>
      <c r="AQ198" s="806"/>
      <c r="AR198" s="806"/>
      <c r="AS198" s="806"/>
      <c r="AT198" s="806"/>
      <c r="AU198" s="806"/>
      <c r="AV198" s="807"/>
      <c r="BB198" s="1"/>
      <c r="BN198" s="1"/>
    </row>
    <row r="199" spans="2:66" ht="36" customHeight="1">
      <c r="B199" s="797"/>
      <c r="C199" s="800"/>
      <c r="D199" s="305" t="s">
        <v>470</v>
      </c>
      <c r="E199" s="880"/>
      <c r="F199" s="881"/>
      <c r="G199" s="881"/>
      <c r="H199" s="881"/>
      <c r="I199" s="881"/>
      <c r="J199" s="881"/>
      <c r="K199" s="881"/>
      <c r="L199" s="862"/>
      <c r="M199" s="862"/>
      <c r="N199" s="863"/>
      <c r="AD199" s="9"/>
      <c r="AJ199" s="797"/>
      <c r="AK199" s="800"/>
      <c r="AL199" s="305" t="s">
        <v>470</v>
      </c>
      <c r="AM199" s="723"/>
      <c r="AN199" s="724"/>
      <c r="AO199" s="724"/>
      <c r="AP199" s="724"/>
      <c r="AQ199" s="724"/>
      <c r="AR199" s="724"/>
      <c r="AS199" s="724"/>
      <c r="AT199" s="725"/>
      <c r="AU199" s="725"/>
      <c r="AV199" s="726"/>
      <c r="BB199" s="1"/>
      <c r="BN199" s="1"/>
    </row>
    <row r="200" spans="2:66" ht="29.5" customHeight="1">
      <c r="B200" s="798"/>
      <c r="C200" s="801"/>
      <c r="D200" s="230" t="s">
        <v>434</v>
      </c>
      <c r="E200" s="861"/>
      <c r="F200" s="861"/>
      <c r="G200" s="861"/>
      <c r="H200" s="861"/>
      <c r="I200" s="861"/>
      <c r="J200" s="861"/>
      <c r="K200" s="861"/>
      <c r="L200" s="861"/>
      <c r="M200" s="861"/>
      <c r="N200" s="861"/>
      <c r="O200" s="9"/>
      <c r="P200" s="9"/>
      <c r="Q200" s="9"/>
      <c r="R200" s="9"/>
      <c r="S200" s="9"/>
      <c r="T200" s="9"/>
      <c r="U200" s="9"/>
      <c r="V200" s="9"/>
      <c r="W200" s="9"/>
      <c r="X200" s="9"/>
      <c r="Y200" s="9"/>
      <c r="Z200" s="9"/>
      <c r="AA200" s="9"/>
      <c r="AB200" s="9"/>
      <c r="AC200" s="9"/>
      <c r="AD200" s="2"/>
      <c r="AJ200" s="798"/>
      <c r="AK200" s="801"/>
      <c r="AL200" s="230" t="s">
        <v>434</v>
      </c>
      <c r="AM200" s="727"/>
      <c r="AN200" s="728"/>
      <c r="AO200" s="728"/>
      <c r="AP200" s="728"/>
      <c r="AQ200" s="728"/>
      <c r="AR200" s="728"/>
      <c r="AS200" s="728"/>
      <c r="AT200" s="728"/>
      <c r="AU200" s="728"/>
      <c r="AV200" s="729"/>
      <c r="AW200" s="9"/>
      <c r="BA200" s="1"/>
      <c r="BB200" s="13"/>
      <c r="BN200" s="13"/>
    </row>
    <row r="201" spans="2:66" ht="19.5" customHeight="1">
      <c r="B201" s="813" t="s">
        <v>595</v>
      </c>
      <c r="C201" s="813"/>
      <c r="D201" s="813"/>
      <c r="E201" s="144"/>
      <c r="F201" s="144"/>
      <c r="G201" s="144"/>
      <c r="H201" s="144"/>
      <c r="I201" s="144"/>
      <c r="J201" s="144"/>
      <c r="K201" s="144"/>
      <c r="L201" s="144"/>
      <c r="M201" s="144"/>
      <c r="N201" s="144"/>
      <c r="AD201" s="9"/>
      <c r="AJ201" s="813" t="s">
        <v>595</v>
      </c>
      <c r="AK201" s="813"/>
      <c r="AL201" s="813"/>
      <c r="AM201" s="311"/>
      <c r="AN201" s="311"/>
      <c r="AO201" s="311"/>
      <c r="AP201" s="311"/>
      <c r="AQ201" s="311"/>
      <c r="AR201" s="311"/>
      <c r="AS201" s="311"/>
      <c r="AT201" s="311"/>
      <c r="AU201" s="311"/>
      <c r="AV201" s="311"/>
      <c r="BB201" s="1"/>
      <c r="BN201" s="1"/>
    </row>
    <row r="202" spans="2:66" ht="19.5" customHeight="1">
      <c r="B202" s="754" t="s">
        <v>389</v>
      </c>
      <c r="C202" s="583" t="s">
        <v>385</v>
      </c>
      <c r="D202" s="231" t="s">
        <v>381</v>
      </c>
      <c r="E202" s="893"/>
      <c r="F202" s="894"/>
      <c r="G202" s="894"/>
      <c r="H202" s="894"/>
      <c r="I202" s="894"/>
      <c r="J202" s="894"/>
      <c r="K202" s="894"/>
      <c r="L202" s="894"/>
      <c r="M202" s="894"/>
      <c r="N202" s="895"/>
      <c r="AD202" s="8"/>
      <c r="AJ202" s="754" t="s">
        <v>389</v>
      </c>
      <c r="AK202" s="583" t="s">
        <v>385</v>
      </c>
      <c r="AL202" s="231" t="s">
        <v>381</v>
      </c>
      <c r="AM202" s="814"/>
      <c r="AN202" s="815"/>
      <c r="AO202" s="815"/>
      <c r="AP202" s="815"/>
      <c r="AQ202" s="815"/>
      <c r="AR202" s="815"/>
      <c r="AS202" s="815"/>
      <c r="AT202" s="815"/>
      <c r="AU202" s="815"/>
      <c r="AV202" s="816"/>
      <c r="AX202" s="5"/>
      <c r="AY202" s="6"/>
      <c r="AZ202" s="3"/>
      <c r="BB202" s="1"/>
      <c r="BN202" s="1"/>
    </row>
    <row r="203" spans="2:66" ht="19.5" customHeight="1">
      <c r="B203" s="656"/>
      <c r="C203" s="584"/>
      <c r="D203" s="232" t="s">
        <v>386</v>
      </c>
      <c r="E203" s="896"/>
      <c r="F203" s="897"/>
      <c r="G203" s="897"/>
      <c r="H203" s="897"/>
      <c r="I203" s="897"/>
      <c r="J203" s="897"/>
      <c r="K203" s="897"/>
      <c r="L203" s="897"/>
      <c r="M203" s="897"/>
      <c r="N203" s="898"/>
      <c r="AD203" s="8"/>
      <c r="AJ203" s="656"/>
      <c r="AK203" s="584"/>
      <c r="AL203" s="232" t="s">
        <v>386</v>
      </c>
      <c r="AM203" s="817"/>
      <c r="AN203" s="818"/>
      <c r="AO203" s="818"/>
      <c r="AP203" s="818"/>
      <c r="AQ203" s="818"/>
      <c r="AR203" s="818"/>
      <c r="AS203" s="818"/>
      <c r="AT203" s="818"/>
      <c r="AU203" s="818"/>
      <c r="AV203" s="819"/>
      <c r="AX203" s="5"/>
      <c r="AY203" s="6"/>
      <c r="AZ203" s="3"/>
      <c r="BB203" s="1"/>
      <c r="BN203" s="1"/>
    </row>
    <row r="204" spans="2:66" ht="19.5" customHeight="1">
      <c r="B204" s="656"/>
      <c r="C204" s="583" t="s">
        <v>387</v>
      </c>
      <c r="D204" s="231" t="s">
        <v>87</v>
      </c>
      <c r="E204" s="899"/>
      <c r="F204" s="900"/>
      <c r="G204" s="900"/>
      <c r="H204" s="900"/>
      <c r="I204" s="900"/>
      <c r="J204" s="900"/>
      <c r="K204" s="900"/>
      <c r="L204" s="900"/>
      <c r="M204" s="900"/>
      <c r="N204" s="901"/>
      <c r="AD204" s="8"/>
      <c r="AJ204" s="656"/>
      <c r="AK204" s="583" t="s">
        <v>387</v>
      </c>
      <c r="AL204" s="231" t="s">
        <v>87</v>
      </c>
      <c r="AM204" s="820"/>
      <c r="AN204" s="821"/>
      <c r="AO204" s="821"/>
      <c r="AP204" s="821"/>
      <c r="AQ204" s="821"/>
      <c r="AR204" s="821"/>
      <c r="AS204" s="821"/>
      <c r="AT204" s="821"/>
      <c r="AU204" s="821"/>
      <c r="AV204" s="822"/>
      <c r="AX204" s="5"/>
      <c r="AY204" s="6"/>
      <c r="AZ204" s="3"/>
      <c r="BB204" s="1"/>
      <c r="BN204" s="1"/>
    </row>
    <row r="205" spans="2:66" ht="19.5" customHeight="1">
      <c r="B205" s="657"/>
      <c r="C205" s="584"/>
      <c r="D205" s="232" t="s">
        <v>378</v>
      </c>
      <c r="E205" s="875"/>
      <c r="F205" s="876"/>
      <c r="G205" s="876"/>
      <c r="H205" s="876"/>
      <c r="I205" s="876"/>
      <c r="J205" s="876"/>
      <c r="K205" s="876"/>
      <c r="L205" s="876"/>
      <c r="M205" s="876"/>
      <c r="N205" s="877"/>
      <c r="AD205" s="8"/>
      <c r="AJ205" s="657"/>
      <c r="AK205" s="584"/>
      <c r="AL205" s="232" t="s">
        <v>378</v>
      </c>
      <c r="AM205" s="730"/>
      <c r="AN205" s="731"/>
      <c r="AO205" s="731"/>
      <c r="AP205" s="731"/>
      <c r="AQ205" s="731"/>
      <c r="AR205" s="731"/>
      <c r="AS205" s="731"/>
      <c r="AT205" s="731"/>
      <c r="AU205" s="731"/>
      <c r="AV205" s="732"/>
      <c r="AX205" s="5"/>
      <c r="AY205" s="6"/>
      <c r="AZ205" s="3"/>
      <c r="BB205" s="1"/>
      <c r="BN205" s="1"/>
    </row>
    <row r="206" spans="2:66" ht="19.5" customHeight="1">
      <c r="B206" s="754" t="s">
        <v>658</v>
      </c>
      <c r="C206" s="755" t="s">
        <v>656</v>
      </c>
      <c r="D206" s="756"/>
      <c r="E206" s="902"/>
      <c r="F206" s="903"/>
      <c r="G206" s="903"/>
      <c r="H206" s="903"/>
      <c r="I206" s="903"/>
      <c r="J206" s="903"/>
      <c r="K206" s="903"/>
      <c r="L206" s="903"/>
      <c r="M206" s="903"/>
      <c r="N206" s="904"/>
      <c r="AD206" s="8"/>
      <c r="AJ206" s="754" t="s">
        <v>658</v>
      </c>
      <c r="AK206" s="755" t="s">
        <v>656</v>
      </c>
      <c r="AL206" s="756"/>
      <c r="AM206" s="757"/>
      <c r="AN206" s="758"/>
      <c r="AO206" s="758"/>
      <c r="AP206" s="758"/>
      <c r="AQ206" s="758"/>
      <c r="AR206" s="758"/>
      <c r="AS206" s="758"/>
      <c r="AT206" s="758"/>
      <c r="AU206" s="758"/>
      <c r="AV206" s="759"/>
      <c r="AX206" s="5"/>
      <c r="AY206" s="6"/>
      <c r="AZ206" s="3"/>
      <c r="BB206" s="1"/>
      <c r="BN206" s="1"/>
    </row>
    <row r="207" spans="2:66" ht="19.5" customHeight="1">
      <c r="B207" s="657"/>
      <c r="C207" s="760" t="s">
        <v>657</v>
      </c>
      <c r="D207" s="584"/>
      <c r="E207" s="855"/>
      <c r="F207" s="856"/>
      <c r="G207" s="856"/>
      <c r="H207" s="856"/>
      <c r="I207" s="856"/>
      <c r="J207" s="856"/>
      <c r="K207" s="856"/>
      <c r="L207" s="856"/>
      <c r="M207" s="856"/>
      <c r="N207" s="857"/>
      <c r="AD207" s="8"/>
      <c r="AJ207" s="657"/>
      <c r="AK207" s="760" t="s">
        <v>657</v>
      </c>
      <c r="AL207" s="584"/>
      <c r="AM207" s="761"/>
      <c r="AN207" s="762"/>
      <c r="AO207" s="762"/>
      <c r="AP207" s="762"/>
      <c r="AQ207" s="762"/>
      <c r="AR207" s="762"/>
      <c r="AS207" s="762"/>
      <c r="AT207" s="762"/>
      <c r="AU207" s="762"/>
      <c r="AV207" s="763"/>
      <c r="AX207" s="5"/>
      <c r="AY207" s="6"/>
      <c r="AZ207" s="3"/>
      <c r="BB207" s="1"/>
      <c r="BN207" s="1"/>
    </row>
    <row r="208" spans="2:66" ht="19.5" customHeight="1">
      <c r="B208" s="764" t="s">
        <v>393</v>
      </c>
      <c r="C208" s="767" t="s">
        <v>416</v>
      </c>
      <c r="D208" s="768"/>
      <c r="E208" s="872"/>
      <c r="F208" s="873"/>
      <c r="G208" s="873"/>
      <c r="H208" s="873"/>
      <c r="I208" s="873"/>
      <c r="J208" s="873"/>
      <c r="K208" s="873"/>
      <c r="L208" s="873"/>
      <c r="M208" s="873"/>
      <c r="N208" s="225" t="s">
        <v>56</v>
      </c>
      <c r="AJ208" s="764" t="s">
        <v>393</v>
      </c>
      <c r="AK208" s="767" t="s">
        <v>416</v>
      </c>
      <c r="AL208" s="768"/>
      <c r="AM208" s="769"/>
      <c r="AN208" s="770"/>
      <c r="AO208" s="770"/>
      <c r="AP208" s="770"/>
      <c r="AQ208" s="770"/>
      <c r="AR208" s="770"/>
      <c r="AS208" s="770"/>
      <c r="AT208" s="770"/>
      <c r="AU208" s="770"/>
      <c r="AV208" s="225" t="s">
        <v>56</v>
      </c>
      <c r="AY208" s="5"/>
      <c r="BB208" s="1"/>
      <c r="BN208" s="1"/>
    </row>
    <row r="209" spans="2:66" ht="19.5" customHeight="1">
      <c r="B209" s="765"/>
      <c r="C209" s="771" t="s">
        <v>392</v>
      </c>
      <c r="D209" s="772"/>
      <c r="E209" s="880"/>
      <c r="F209" s="881"/>
      <c r="G209" s="881"/>
      <c r="H209" s="881"/>
      <c r="I209" s="881"/>
      <c r="J209" s="881"/>
      <c r="K209" s="881"/>
      <c r="L209" s="881"/>
      <c r="M209" s="881"/>
      <c r="N209" s="226" t="s">
        <v>56</v>
      </c>
      <c r="AJ209" s="765"/>
      <c r="AK209" s="771" t="s">
        <v>392</v>
      </c>
      <c r="AL209" s="772"/>
      <c r="AM209" s="723"/>
      <c r="AN209" s="724"/>
      <c r="AO209" s="724"/>
      <c r="AP209" s="724"/>
      <c r="AQ209" s="724"/>
      <c r="AR209" s="724"/>
      <c r="AS209" s="724"/>
      <c r="AT209" s="724"/>
      <c r="AU209" s="724"/>
      <c r="AV209" s="226" t="s">
        <v>56</v>
      </c>
      <c r="BB209" s="1"/>
      <c r="BN209" s="1"/>
    </row>
    <row r="210" spans="2:66" ht="19.5" customHeight="1">
      <c r="B210" s="765"/>
      <c r="C210" s="773" t="s">
        <v>451</v>
      </c>
      <c r="D210" s="228" t="s">
        <v>403</v>
      </c>
      <c r="E210" s="880"/>
      <c r="F210" s="881"/>
      <c r="G210" s="881"/>
      <c r="H210" s="881"/>
      <c r="I210" s="881"/>
      <c r="J210" s="881"/>
      <c r="K210" s="881"/>
      <c r="L210" s="881"/>
      <c r="M210" s="881"/>
      <c r="N210" s="226" t="s">
        <v>56</v>
      </c>
      <c r="AJ210" s="765"/>
      <c r="AK210" s="773" t="s">
        <v>451</v>
      </c>
      <c r="AL210" s="228" t="s">
        <v>403</v>
      </c>
      <c r="AM210" s="723"/>
      <c r="AN210" s="724"/>
      <c r="AO210" s="724"/>
      <c r="AP210" s="724"/>
      <c r="AQ210" s="724"/>
      <c r="AR210" s="724"/>
      <c r="AS210" s="724"/>
      <c r="AT210" s="724"/>
      <c r="AU210" s="724"/>
      <c r="AV210" s="226" t="s">
        <v>56</v>
      </c>
      <c r="BB210" s="1"/>
      <c r="BN210" s="1"/>
    </row>
    <row r="211" spans="2:66" ht="19.5" customHeight="1">
      <c r="B211" s="765"/>
      <c r="C211" s="774"/>
      <c r="D211" s="228" t="s">
        <v>394</v>
      </c>
      <c r="E211" s="880"/>
      <c r="F211" s="881"/>
      <c r="G211" s="881"/>
      <c r="H211" s="881"/>
      <c r="I211" s="881"/>
      <c r="J211" s="881"/>
      <c r="K211" s="881"/>
      <c r="L211" s="881"/>
      <c r="M211" s="881"/>
      <c r="N211" s="226" t="s">
        <v>56</v>
      </c>
      <c r="AD211" s="9"/>
      <c r="AJ211" s="765"/>
      <c r="AK211" s="774"/>
      <c r="AL211" s="228" t="s">
        <v>394</v>
      </c>
      <c r="AM211" s="723"/>
      <c r="AN211" s="724"/>
      <c r="AO211" s="724"/>
      <c r="AP211" s="724"/>
      <c r="AQ211" s="724"/>
      <c r="AR211" s="724"/>
      <c r="AS211" s="724"/>
      <c r="AT211" s="724"/>
      <c r="AU211" s="724"/>
      <c r="AV211" s="226" t="s">
        <v>56</v>
      </c>
      <c r="BB211" s="1"/>
      <c r="BN211" s="1"/>
    </row>
    <row r="212" spans="2:66" ht="19.5" customHeight="1">
      <c r="B212" s="766"/>
      <c r="C212" s="775" t="s">
        <v>420</v>
      </c>
      <c r="D212" s="776"/>
      <c r="E212" s="882">
        <f>SUM(E208:M211)</f>
        <v>0</v>
      </c>
      <c r="F212" s="883"/>
      <c r="G212" s="883"/>
      <c r="H212" s="883"/>
      <c r="I212" s="883"/>
      <c r="J212" s="883"/>
      <c r="K212" s="883"/>
      <c r="L212" s="883"/>
      <c r="M212" s="883"/>
      <c r="N212" s="227" t="s">
        <v>56</v>
      </c>
      <c r="AD212" s="9"/>
      <c r="AJ212" s="766"/>
      <c r="AK212" s="775" t="s">
        <v>420</v>
      </c>
      <c r="AL212" s="776"/>
      <c r="AM212" s="777">
        <f>SUM(AM208:AU211)</f>
        <v>0</v>
      </c>
      <c r="AN212" s="778"/>
      <c r="AO212" s="778"/>
      <c r="AP212" s="778"/>
      <c r="AQ212" s="778"/>
      <c r="AR212" s="778"/>
      <c r="AS212" s="778"/>
      <c r="AT212" s="778"/>
      <c r="AU212" s="778"/>
      <c r="AV212" s="227" t="s">
        <v>56</v>
      </c>
      <c r="BB212" s="1"/>
      <c r="BN212" s="1"/>
    </row>
    <row r="213" spans="2:66" ht="19.5" customHeight="1">
      <c r="B213" s="796" t="s">
        <v>395</v>
      </c>
      <c r="C213" s="808" t="s">
        <v>398</v>
      </c>
      <c r="D213" s="229" t="s">
        <v>439</v>
      </c>
      <c r="E213" s="869"/>
      <c r="F213" s="870"/>
      <c r="G213" s="870"/>
      <c r="H213" s="870"/>
      <c r="I213" s="870"/>
      <c r="J213" s="870"/>
      <c r="K213" s="870"/>
      <c r="L213" s="870"/>
      <c r="M213" s="870"/>
      <c r="N213" s="871"/>
      <c r="AD213" s="9"/>
      <c r="AJ213" s="796" t="s">
        <v>395</v>
      </c>
      <c r="AK213" s="808" t="s">
        <v>398</v>
      </c>
      <c r="AL213" s="229" t="s">
        <v>439</v>
      </c>
      <c r="AM213" s="810"/>
      <c r="AN213" s="811"/>
      <c r="AO213" s="811"/>
      <c r="AP213" s="811"/>
      <c r="AQ213" s="811"/>
      <c r="AR213" s="811"/>
      <c r="AS213" s="811"/>
      <c r="AT213" s="811"/>
      <c r="AU213" s="811"/>
      <c r="AV213" s="812"/>
      <c r="BB213" s="1"/>
      <c r="BN213" s="1"/>
    </row>
    <row r="214" spans="2:66" ht="19.5" customHeight="1">
      <c r="B214" s="797"/>
      <c r="C214" s="774"/>
      <c r="D214" s="228" t="s">
        <v>463</v>
      </c>
      <c r="E214" s="858"/>
      <c r="F214" s="859"/>
      <c r="G214" s="859"/>
      <c r="H214" s="859"/>
      <c r="I214" s="859"/>
      <c r="J214" s="859"/>
      <c r="K214" s="859"/>
      <c r="L214" s="859"/>
      <c r="M214" s="859"/>
      <c r="N214" s="860"/>
      <c r="AD214" s="9"/>
      <c r="AJ214" s="797"/>
      <c r="AK214" s="774"/>
      <c r="AL214" s="228" t="s">
        <v>463</v>
      </c>
      <c r="AM214" s="733"/>
      <c r="AN214" s="734"/>
      <c r="AO214" s="734"/>
      <c r="AP214" s="734"/>
      <c r="AQ214" s="734"/>
      <c r="AR214" s="734"/>
      <c r="AS214" s="734"/>
      <c r="AT214" s="734"/>
      <c r="AU214" s="734"/>
      <c r="AV214" s="735"/>
      <c r="BB214" s="1"/>
      <c r="BN214" s="1"/>
    </row>
    <row r="215" spans="2:66" ht="19.5" customHeight="1">
      <c r="B215" s="797"/>
      <c r="C215" s="774"/>
      <c r="D215" s="228" t="s">
        <v>396</v>
      </c>
      <c r="E215" s="858"/>
      <c r="F215" s="859"/>
      <c r="G215" s="859"/>
      <c r="H215" s="859"/>
      <c r="I215" s="859"/>
      <c r="J215" s="859"/>
      <c r="K215" s="859"/>
      <c r="L215" s="859"/>
      <c r="M215" s="859"/>
      <c r="N215" s="860"/>
      <c r="AD215" s="9"/>
      <c r="AJ215" s="797"/>
      <c r="AK215" s="774"/>
      <c r="AL215" s="228" t="s">
        <v>396</v>
      </c>
      <c r="AM215" s="733"/>
      <c r="AN215" s="734"/>
      <c r="AO215" s="734"/>
      <c r="AP215" s="734"/>
      <c r="AQ215" s="734"/>
      <c r="AR215" s="734"/>
      <c r="AS215" s="734"/>
      <c r="AT215" s="734"/>
      <c r="AU215" s="734"/>
      <c r="AV215" s="735"/>
      <c r="BB215" s="1"/>
      <c r="BN215" s="1"/>
    </row>
    <row r="216" spans="2:66" ht="19.5" customHeight="1">
      <c r="B216" s="797"/>
      <c r="C216" s="774"/>
      <c r="D216" s="228" t="s">
        <v>397</v>
      </c>
      <c r="E216" s="858"/>
      <c r="F216" s="859"/>
      <c r="G216" s="859"/>
      <c r="H216" s="859"/>
      <c r="I216" s="859"/>
      <c r="J216" s="859"/>
      <c r="K216" s="859"/>
      <c r="L216" s="859"/>
      <c r="M216" s="859"/>
      <c r="N216" s="860"/>
      <c r="AD216" s="9"/>
      <c r="AJ216" s="797"/>
      <c r="AK216" s="774"/>
      <c r="AL216" s="228" t="s">
        <v>397</v>
      </c>
      <c r="AM216" s="733"/>
      <c r="AN216" s="734"/>
      <c r="AO216" s="734"/>
      <c r="AP216" s="734"/>
      <c r="AQ216" s="734"/>
      <c r="AR216" s="734"/>
      <c r="AS216" s="734"/>
      <c r="AT216" s="734"/>
      <c r="AU216" s="734"/>
      <c r="AV216" s="735"/>
      <c r="BB216" s="1"/>
      <c r="BN216" s="1"/>
    </row>
    <row r="217" spans="2:66" ht="19.5" customHeight="1">
      <c r="B217" s="797"/>
      <c r="C217" s="774"/>
      <c r="D217" s="228" t="s">
        <v>401</v>
      </c>
      <c r="E217" s="880"/>
      <c r="F217" s="881"/>
      <c r="G217" s="881"/>
      <c r="H217" s="881"/>
      <c r="I217" s="881"/>
      <c r="J217" s="881"/>
      <c r="K217" s="881"/>
      <c r="L217" s="862"/>
      <c r="M217" s="862"/>
      <c r="N217" s="863"/>
      <c r="AD217" s="9"/>
      <c r="AJ217" s="797"/>
      <c r="AK217" s="774"/>
      <c r="AL217" s="228" t="s">
        <v>401</v>
      </c>
      <c r="AM217" s="723"/>
      <c r="AN217" s="724"/>
      <c r="AO217" s="724"/>
      <c r="AP217" s="724"/>
      <c r="AQ217" s="724"/>
      <c r="AR217" s="724"/>
      <c r="AS217" s="724"/>
      <c r="AT217" s="725"/>
      <c r="AU217" s="725"/>
      <c r="AV217" s="726"/>
      <c r="BB217" s="1"/>
      <c r="BN217" s="1"/>
    </row>
    <row r="218" spans="2:66" ht="31.5" customHeight="1">
      <c r="B218" s="797"/>
      <c r="C218" s="809"/>
      <c r="D218" s="230" t="s">
        <v>518</v>
      </c>
      <c r="E218" s="861"/>
      <c r="F218" s="861"/>
      <c r="G218" s="861"/>
      <c r="H218" s="861"/>
      <c r="I218" s="861"/>
      <c r="J218" s="861"/>
      <c r="K218" s="861"/>
      <c r="L218" s="861"/>
      <c r="M218" s="861"/>
      <c r="N218" s="861"/>
      <c r="O218" s="9"/>
      <c r="P218" s="9"/>
      <c r="Q218" s="9"/>
      <c r="R218" s="9"/>
      <c r="S218" s="9"/>
      <c r="T218" s="9"/>
      <c r="U218" s="9"/>
      <c r="V218" s="9"/>
      <c r="W218" s="9"/>
      <c r="X218" s="9"/>
      <c r="Y218" s="9"/>
      <c r="Z218" s="9"/>
      <c r="AA218" s="9"/>
      <c r="AB218" s="9"/>
      <c r="AC218" s="9"/>
      <c r="AD218" s="2"/>
      <c r="AJ218" s="797"/>
      <c r="AK218" s="809"/>
      <c r="AL218" s="230" t="s">
        <v>518</v>
      </c>
      <c r="AM218" s="736"/>
      <c r="AN218" s="736"/>
      <c r="AO218" s="736"/>
      <c r="AP218" s="736"/>
      <c r="AQ218" s="736"/>
      <c r="AR218" s="736"/>
      <c r="AS218" s="736"/>
      <c r="AT218" s="736"/>
      <c r="AU218" s="736"/>
      <c r="AV218" s="736"/>
      <c r="AW218" s="9"/>
      <c r="BA218" s="1"/>
      <c r="BB218" s="13"/>
      <c r="BN218" s="13"/>
    </row>
    <row r="219" spans="2:66" ht="19.5" customHeight="1">
      <c r="B219" s="797"/>
      <c r="C219" s="737" t="s">
        <v>399</v>
      </c>
      <c r="D219" s="79" t="s">
        <v>402</v>
      </c>
      <c r="E219" s="884"/>
      <c r="F219" s="885"/>
      <c r="G219" s="885"/>
      <c r="H219" s="885"/>
      <c r="I219" s="885"/>
      <c r="J219" s="885"/>
      <c r="K219" s="885"/>
      <c r="L219" s="885"/>
      <c r="M219" s="885"/>
      <c r="N219" s="886"/>
      <c r="AD219" s="9"/>
      <c r="AJ219" s="797"/>
      <c r="AK219" s="737" t="s">
        <v>399</v>
      </c>
      <c r="AL219" s="79" t="s">
        <v>402</v>
      </c>
      <c r="AM219" s="739"/>
      <c r="AN219" s="740"/>
      <c r="AO219" s="740"/>
      <c r="AP219" s="740"/>
      <c r="AQ219" s="740"/>
      <c r="AR219" s="740"/>
      <c r="AS219" s="740"/>
      <c r="AT219" s="740"/>
      <c r="AU219" s="740"/>
      <c r="AV219" s="741"/>
      <c r="BB219" s="1"/>
      <c r="BN219" s="1"/>
    </row>
    <row r="220" spans="2:66" ht="19.5" customHeight="1">
      <c r="B220" s="797"/>
      <c r="C220" s="738"/>
      <c r="D220" s="596" t="s">
        <v>717</v>
      </c>
      <c r="E220" s="79" t="s">
        <v>0</v>
      </c>
      <c r="F220" s="573" t="s">
        <v>440</v>
      </c>
      <c r="G220" s="573"/>
      <c r="H220" s="573"/>
      <c r="I220" s="575" t="s">
        <v>427</v>
      </c>
      <c r="J220" s="575"/>
      <c r="K220" s="576"/>
      <c r="L220" s="644" t="s">
        <v>425</v>
      </c>
      <c r="M220" s="575"/>
      <c r="N220" s="576"/>
      <c r="AD220" s="9"/>
      <c r="AJ220" s="797"/>
      <c r="AK220" s="738"/>
      <c r="AL220" s="596" t="s">
        <v>717</v>
      </c>
      <c r="AM220" s="79" t="s">
        <v>0</v>
      </c>
      <c r="AN220" s="573" t="s">
        <v>440</v>
      </c>
      <c r="AO220" s="573"/>
      <c r="AP220" s="573"/>
      <c r="AQ220" s="575" t="s">
        <v>427</v>
      </c>
      <c r="AR220" s="575"/>
      <c r="AS220" s="576"/>
      <c r="AT220" s="644" t="s">
        <v>425</v>
      </c>
      <c r="AU220" s="575"/>
      <c r="AV220" s="576"/>
      <c r="BB220" s="1"/>
      <c r="BN220" s="1"/>
    </row>
    <row r="221" spans="2:66" ht="19.5" customHeight="1">
      <c r="B221" s="797"/>
      <c r="C221" s="738"/>
      <c r="D221" s="597"/>
      <c r="E221" s="219">
        <v>1</v>
      </c>
      <c r="F221" s="866"/>
      <c r="G221" s="866"/>
      <c r="H221" s="866"/>
      <c r="I221" s="887"/>
      <c r="J221" s="888"/>
      <c r="K221" s="889"/>
      <c r="L221" s="867"/>
      <c r="M221" s="868"/>
      <c r="N221" s="222" t="s">
        <v>465</v>
      </c>
      <c r="AD221" s="9"/>
      <c r="AJ221" s="797"/>
      <c r="AK221" s="738"/>
      <c r="AL221" s="597"/>
      <c r="AM221" s="219">
        <v>1</v>
      </c>
      <c r="AN221" s="742"/>
      <c r="AO221" s="742"/>
      <c r="AP221" s="742"/>
      <c r="AQ221" s="743"/>
      <c r="AR221" s="744"/>
      <c r="AS221" s="745"/>
      <c r="AT221" s="746"/>
      <c r="AU221" s="747"/>
      <c r="AV221" s="222" t="s">
        <v>465</v>
      </c>
      <c r="BB221" s="1"/>
      <c r="BN221" s="1"/>
    </row>
    <row r="222" spans="2:66" ht="19.5" customHeight="1">
      <c r="B222" s="797"/>
      <c r="C222" s="738"/>
      <c r="D222" s="597"/>
      <c r="E222" s="220">
        <v>2</v>
      </c>
      <c r="F222" s="874"/>
      <c r="G222" s="874"/>
      <c r="H222" s="874"/>
      <c r="I222" s="890"/>
      <c r="J222" s="891"/>
      <c r="K222" s="892"/>
      <c r="L222" s="864"/>
      <c r="M222" s="865"/>
      <c r="N222" s="223" t="s">
        <v>465</v>
      </c>
      <c r="AD222" s="9"/>
      <c r="AJ222" s="797"/>
      <c r="AK222" s="738"/>
      <c r="AL222" s="597"/>
      <c r="AM222" s="220">
        <v>2</v>
      </c>
      <c r="AN222" s="748"/>
      <c r="AO222" s="748"/>
      <c r="AP222" s="748"/>
      <c r="AQ222" s="749"/>
      <c r="AR222" s="750"/>
      <c r="AS222" s="751"/>
      <c r="AT222" s="752"/>
      <c r="AU222" s="753"/>
      <c r="AV222" s="223" t="s">
        <v>465</v>
      </c>
      <c r="BB222" s="1"/>
      <c r="BN222" s="1"/>
    </row>
    <row r="223" spans="2:66" ht="19.5" customHeight="1">
      <c r="B223" s="797"/>
      <c r="C223" s="738"/>
      <c r="D223" s="597"/>
      <c r="E223" s="220">
        <v>3</v>
      </c>
      <c r="F223" s="874"/>
      <c r="G223" s="874"/>
      <c r="H223" s="874"/>
      <c r="I223" s="890"/>
      <c r="J223" s="891"/>
      <c r="K223" s="892"/>
      <c r="L223" s="864"/>
      <c r="M223" s="865"/>
      <c r="N223" s="223" t="s">
        <v>465</v>
      </c>
      <c r="AD223" s="9"/>
      <c r="AJ223" s="797"/>
      <c r="AK223" s="738"/>
      <c r="AL223" s="597"/>
      <c r="AM223" s="220">
        <v>3</v>
      </c>
      <c r="AN223" s="748"/>
      <c r="AO223" s="748"/>
      <c r="AP223" s="748"/>
      <c r="AQ223" s="749"/>
      <c r="AR223" s="750"/>
      <c r="AS223" s="751"/>
      <c r="AT223" s="752"/>
      <c r="AU223" s="753"/>
      <c r="AV223" s="223" t="s">
        <v>465</v>
      </c>
      <c r="BB223" s="1"/>
      <c r="BN223" s="1"/>
    </row>
    <row r="224" spans="2:66" ht="19.5" customHeight="1">
      <c r="B224" s="797"/>
      <c r="C224" s="649"/>
      <c r="D224" s="637"/>
      <c r="E224" s="221">
        <v>4</v>
      </c>
      <c r="F224" s="875"/>
      <c r="G224" s="876"/>
      <c r="H224" s="877"/>
      <c r="I224" s="875"/>
      <c r="J224" s="876"/>
      <c r="K224" s="877"/>
      <c r="L224" s="878"/>
      <c r="M224" s="879"/>
      <c r="N224" s="224" t="s">
        <v>465</v>
      </c>
      <c r="AD224" s="9"/>
      <c r="AJ224" s="797"/>
      <c r="AK224" s="649"/>
      <c r="AL224" s="637"/>
      <c r="AM224" s="221">
        <v>4</v>
      </c>
      <c r="AN224" s="730"/>
      <c r="AO224" s="731"/>
      <c r="AP224" s="732"/>
      <c r="AQ224" s="730"/>
      <c r="AR224" s="731"/>
      <c r="AS224" s="732"/>
      <c r="AT224" s="779"/>
      <c r="AU224" s="780"/>
      <c r="AV224" s="224" t="s">
        <v>465</v>
      </c>
      <c r="BB224" s="1"/>
      <c r="BN224" s="1"/>
    </row>
    <row r="225" spans="2:66" ht="19.5" customHeight="1">
      <c r="B225" s="797"/>
      <c r="C225" s="737" t="s">
        <v>409</v>
      </c>
      <c r="D225" s="781" t="s">
        <v>414</v>
      </c>
      <c r="E225" s="446" t="s">
        <v>455</v>
      </c>
      <c r="F225" s="782" t="s">
        <v>404</v>
      </c>
      <c r="G225" s="783"/>
      <c r="H225" s="446" t="s">
        <v>714</v>
      </c>
      <c r="I225" s="782" t="s">
        <v>407</v>
      </c>
      <c r="J225" s="783"/>
      <c r="K225" s="446" t="s">
        <v>455</v>
      </c>
      <c r="L225" s="784" t="s">
        <v>715</v>
      </c>
      <c r="M225" s="784"/>
      <c r="N225" s="785"/>
      <c r="AD225" s="9"/>
      <c r="AJ225" s="797"/>
      <c r="AK225" s="737" t="s">
        <v>409</v>
      </c>
      <c r="AL225" s="781" t="s">
        <v>414</v>
      </c>
      <c r="AM225" s="327" t="s">
        <v>455</v>
      </c>
      <c r="AN225" s="782" t="s">
        <v>404</v>
      </c>
      <c r="AO225" s="783"/>
      <c r="AP225" s="327" t="s">
        <v>714</v>
      </c>
      <c r="AQ225" s="782" t="s">
        <v>407</v>
      </c>
      <c r="AR225" s="783"/>
      <c r="AS225" s="327" t="s">
        <v>455</v>
      </c>
      <c r="AT225" s="784" t="s">
        <v>715</v>
      </c>
      <c r="AU225" s="784"/>
      <c r="AV225" s="785"/>
      <c r="BB225" s="1"/>
      <c r="BN225" s="1"/>
    </row>
    <row r="226" spans="2:66" ht="19.5" customHeight="1">
      <c r="B226" s="797"/>
      <c r="C226" s="738"/>
      <c r="D226" s="781"/>
      <c r="E226" s="447" t="s">
        <v>455</v>
      </c>
      <c r="F226" s="786" t="s">
        <v>469</v>
      </c>
      <c r="G226" s="787"/>
      <c r="H226" s="447" t="s">
        <v>455</v>
      </c>
      <c r="I226" s="788" t="s">
        <v>405</v>
      </c>
      <c r="J226" s="789"/>
      <c r="K226" s="447" t="s">
        <v>455</v>
      </c>
      <c r="L226" s="790" t="s">
        <v>406</v>
      </c>
      <c r="M226" s="790"/>
      <c r="N226" s="791"/>
      <c r="AD226" s="9"/>
      <c r="AJ226" s="797"/>
      <c r="AK226" s="738"/>
      <c r="AL226" s="781"/>
      <c r="AM226" s="328" t="s">
        <v>455</v>
      </c>
      <c r="AN226" s="786" t="s">
        <v>469</v>
      </c>
      <c r="AO226" s="787"/>
      <c r="AP226" s="328" t="s">
        <v>455</v>
      </c>
      <c r="AQ226" s="788" t="s">
        <v>405</v>
      </c>
      <c r="AR226" s="789"/>
      <c r="AS226" s="328" t="s">
        <v>455</v>
      </c>
      <c r="AT226" s="790" t="s">
        <v>406</v>
      </c>
      <c r="AU226" s="790"/>
      <c r="AV226" s="791"/>
      <c r="BB226" s="1"/>
      <c r="BN226" s="1"/>
    </row>
    <row r="227" spans="2:66" ht="19.5" customHeight="1">
      <c r="B227" s="797"/>
      <c r="C227" s="738"/>
      <c r="D227" s="596"/>
      <c r="E227" s="448" t="s">
        <v>455</v>
      </c>
      <c r="F227" s="235" t="s">
        <v>639</v>
      </c>
      <c r="G227" s="848" t="s">
        <v>641</v>
      </c>
      <c r="H227" s="848"/>
      <c r="I227" s="848"/>
      <c r="J227" s="848"/>
      <c r="K227" s="848"/>
      <c r="L227" s="848"/>
      <c r="M227" s="848"/>
      <c r="N227" s="236" t="s">
        <v>640</v>
      </c>
      <c r="O227" s="9"/>
      <c r="P227" s="9"/>
      <c r="Q227" s="9"/>
      <c r="R227" s="9"/>
      <c r="S227" s="9"/>
      <c r="T227" s="9"/>
      <c r="U227" s="9"/>
      <c r="V227" s="9"/>
      <c r="W227" s="9"/>
      <c r="X227" s="9"/>
      <c r="Y227" s="9"/>
      <c r="Z227" s="9"/>
      <c r="AA227" s="9"/>
      <c r="AB227" s="9"/>
      <c r="AC227" s="9"/>
      <c r="AD227" s="2"/>
      <c r="AJ227" s="797"/>
      <c r="AK227" s="738"/>
      <c r="AL227" s="596"/>
      <c r="AM227" s="329" t="s">
        <v>455</v>
      </c>
      <c r="AN227" s="235" t="s">
        <v>639</v>
      </c>
      <c r="AO227" s="792" t="s">
        <v>641</v>
      </c>
      <c r="AP227" s="792"/>
      <c r="AQ227" s="792"/>
      <c r="AR227" s="792"/>
      <c r="AS227" s="792"/>
      <c r="AT227" s="792"/>
      <c r="AU227" s="792"/>
      <c r="AV227" s="236" t="s">
        <v>640</v>
      </c>
      <c r="AW227" s="9"/>
      <c r="BA227" s="1"/>
      <c r="BB227" s="13"/>
      <c r="BN227" s="13"/>
    </row>
    <row r="228" spans="2:66" ht="29.5" customHeight="1">
      <c r="B228" s="797"/>
      <c r="C228" s="649"/>
      <c r="D228" s="230" t="s">
        <v>434</v>
      </c>
      <c r="E228" s="861"/>
      <c r="F228" s="861"/>
      <c r="G228" s="861"/>
      <c r="H228" s="861"/>
      <c r="I228" s="861"/>
      <c r="J228" s="861"/>
      <c r="K228" s="861"/>
      <c r="L228" s="861"/>
      <c r="M228" s="861"/>
      <c r="N228" s="861"/>
      <c r="O228" s="9"/>
      <c r="P228" s="9"/>
      <c r="Q228" s="9"/>
      <c r="R228" s="9"/>
      <c r="S228" s="9"/>
      <c r="T228" s="9"/>
      <c r="U228" s="9"/>
      <c r="V228" s="9"/>
      <c r="W228" s="9"/>
      <c r="X228" s="9"/>
      <c r="Y228" s="9"/>
      <c r="Z228" s="9"/>
      <c r="AA228" s="9"/>
      <c r="AB228" s="9"/>
      <c r="AC228" s="9"/>
      <c r="AD228" s="2"/>
      <c r="AJ228" s="797"/>
      <c r="AK228" s="649"/>
      <c r="AL228" s="230" t="s">
        <v>434</v>
      </c>
      <c r="AM228" s="793"/>
      <c r="AN228" s="794"/>
      <c r="AO228" s="794"/>
      <c r="AP228" s="794"/>
      <c r="AQ228" s="794"/>
      <c r="AR228" s="794"/>
      <c r="AS228" s="794"/>
      <c r="AT228" s="794"/>
      <c r="AU228" s="794"/>
      <c r="AV228" s="795"/>
      <c r="AW228" s="9"/>
      <c r="BA228" s="1"/>
      <c r="BB228" s="13"/>
      <c r="BN228" s="13"/>
    </row>
    <row r="229" spans="2:66" ht="25.5" customHeight="1">
      <c r="B229" s="797"/>
      <c r="C229" s="799" t="s">
        <v>453</v>
      </c>
      <c r="D229" s="233" t="s">
        <v>428</v>
      </c>
      <c r="E229" s="849"/>
      <c r="F229" s="850"/>
      <c r="G229" s="850"/>
      <c r="H229" s="850"/>
      <c r="I229" s="850"/>
      <c r="J229" s="850"/>
      <c r="K229" s="850"/>
      <c r="L229" s="850"/>
      <c r="M229" s="850"/>
      <c r="N229" s="851"/>
      <c r="AD229" s="9"/>
      <c r="AJ229" s="797"/>
      <c r="AK229" s="799" t="s">
        <v>453</v>
      </c>
      <c r="AL229" s="233" t="s">
        <v>428</v>
      </c>
      <c r="AM229" s="802"/>
      <c r="AN229" s="803"/>
      <c r="AO229" s="803"/>
      <c r="AP229" s="803"/>
      <c r="AQ229" s="803"/>
      <c r="AR229" s="803"/>
      <c r="AS229" s="803"/>
      <c r="AT229" s="803"/>
      <c r="AU229" s="803"/>
      <c r="AV229" s="804"/>
      <c r="BB229" s="1"/>
      <c r="BN229" s="1"/>
    </row>
    <row r="230" spans="2:66" ht="31.5" customHeight="1">
      <c r="B230" s="797"/>
      <c r="C230" s="800"/>
      <c r="D230" s="234" t="s">
        <v>468</v>
      </c>
      <c r="E230" s="852"/>
      <c r="F230" s="853"/>
      <c r="G230" s="853"/>
      <c r="H230" s="853"/>
      <c r="I230" s="853"/>
      <c r="J230" s="853"/>
      <c r="K230" s="853"/>
      <c r="L230" s="853"/>
      <c r="M230" s="853"/>
      <c r="N230" s="854"/>
      <c r="AD230" s="9"/>
      <c r="AJ230" s="797"/>
      <c r="AK230" s="800"/>
      <c r="AL230" s="234" t="s">
        <v>468</v>
      </c>
      <c r="AM230" s="805"/>
      <c r="AN230" s="806"/>
      <c r="AO230" s="806"/>
      <c r="AP230" s="806"/>
      <c r="AQ230" s="806"/>
      <c r="AR230" s="806"/>
      <c r="AS230" s="806"/>
      <c r="AT230" s="806"/>
      <c r="AU230" s="806"/>
      <c r="AV230" s="807"/>
      <c r="BB230" s="1"/>
      <c r="BN230" s="1"/>
    </row>
    <row r="231" spans="2:66" ht="36" customHeight="1">
      <c r="B231" s="797"/>
      <c r="C231" s="800"/>
      <c r="D231" s="305" t="s">
        <v>470</v>
      </c>
      <c r="E231" s="880"/>
      <c r="F231" s="881"/>
      <c r="G231" s="881"/>
      <c r="H231" s="881"/>
      <c r="I231" s="881"/>
      <c r="J231" s="881"/>
      <c r="K231" s="881"/>
      <c r="L231" s="862"/>
      <c r="M231" s="862"/>
      <c r="N231" s="863"/>
      <c r="AD231" s="9"/>
      <c r="AJ231" s="797"/>
      <c r="AK231" s="800"/>
      <c r="AL231" s="305" t="s">
        <v>470</v>
      </c>
      <c r="AM231" s="723"/>
      <c r="AN231" s="724"/>
      <c r="AO231" s="724"/>
      <c r="AP231" s="724"/>
      <c r="AQ231" s="724"/>
      <c r="AR231" s="724"/>
      <c r="AS231" s="724"/>
      <c r="AT231" s="725"/>
      <c r="AU231" s="725"/>
      <c r="AV231" s="726"/>
      <c r="BB231" s="1"/>
      <c r="BN231" s="1"/>
    </row>
    <row r="232" spans="2:66" ht="29.5" customHeight="1">
      <c r="B232" s="798"/>
      <c r="C232" s="801"/>
      <c r="D232" s="230" t="s">
        <v>434</v>
      </c>
      <c r="E232" s="861"/>
      <c r="F232" s="861"/>
      <c r="G232" s="861"/>
      <c r="H232" s="861"/>
      <c r="I232" s="861"/>
      <c r="J232" s="861"/>
      <c r="K232" s="861"/>
      <c r="L232" s="861"/>
      <c r="M232" s="861"/>
      <c r="N232" s="861"/>
      <c r="O232" s="9"/>
      <c r="P232" s="9"/>
      <c r="Q232" s="9"/>
      <c r="R232" s="9"/>
      <c r="S232" s="9"/>
      <c r="T232" s="9"/>
      <c r="U232" s="9"/>
      <c r="V232" s="9"/>
      <c r="W232" s="9"/>
      <c r="X232" s="9"/>
      <c r="Y232" s="9"/>
      <c r="Z232" s="9"/>
      <c r="AA232" s="9"/>
      <c r="AB232" s="9"/>
      <c r="AC232" s="9"/>
      <c r="AD232" s="2"/>
      <c r="AJ232" s="798"/>
      <c r="AK232" s="801"/>
      <c r="AL232" s="230" t="s">
        <v>434</v>
      </c>
      <c r="AM232" s="727"/>
      <c r="AN232" s="728"/>
      <c r="AO232" s="728"/>
      <c r="AP232" s="728"/>
      <c r="AQ232" s="728"/>
      <c r="AR232" s="728"/>
      <c r="AS232" s="728"/>
      <c r="AT232" s="728"/>
      <c r="AU232" s="728"/>
      <c r="AV232" s="729"/>
      <c r="AW232" s="9"/>
      <c r="BA232" s="1"/>
      <c r="BB232" s="13"/>
      <c r="BN232" s="13"/>
    </row>
    <row r="233" spans="2:66" ht="19.5" customHeight="1">
      <c r="B233" s="813" t="s">
        <v>596</v>
      </c>
      <c r="C233" s="813"/>
      <c r="D233" s="813"/>
      <c r="E233" s="144"/>
      <c r="F233" s="144"/>
      <c r="G233" s="144"/>
      <c r="H233" s="144"/>
      <c r="I233" s="144"/>
      <c r="J233" s="144"/>
      <c r="K233" s="144"/>
      <c r="L233" s="144"/>
      <c r="M233" s="144"/>
      <c r="N233" s="144"/>
      <c r="AD233" s="9"/>
      <c r="AJ233" s="813" t="s">
        <v>596</v>
      </c>
      <c r="AK233" s="813"/>
      <c r="AL233" s="813"/>
      <c r="AM233" s="311"/>
      <c r="AN233" s="311"/>
      <c r="AO233" s="311"/>
      <c r="AP233" s="311"/>
      <c r="AQ233" s="311"/>
      <c r="AR233" s="311"/>
      <c r="AS233" s="311"/>
      <c r="AT233" s="311"/>
      <c r="AU233" s="311"/>
      <c r="AV233" s="311"/>
      <c r="BB233" s="1"/>
      <c r="BN233" s="1"/>
    </row>
    <row r="234" spans="2:66" ht="19.5" customHeight="1">
      <c r="B234" s="754" t="s">
        <v>389</v>
      </c>
      <c r="C234" s="583" t="s">
        <v>385</v>
      </c>
      <c r="D234" s="231" t="s">
        <v>381</v>
      </c>
      <c r="E234" s="893"/>
      <c r="F234" s="894"/>
      <c r="G234" s="894"/>
      <c r="H234" s="894"/>
      <c r="I234" s="894"/>
      <c r="J234" s="894"/>
      <c r="K234" s="894"/>
      <c r="L234" s="894"/>
      <c r="M234" s="894"/>
      <c r="N234" s="895"/>
      <c r="AD234" s="8"/>
      <c r="AJ234" s="754" t="s">
        <v>389</v>
      </c>
      <c r="AK234" s="583" t="s">
        <v>385</v>
      </c>
      <c r="AL234" s="231" t="s">
        <v>381</v>
      </c>
      <c r="AM234" s="814"/>
      <c r="AN234" s="815"/>
      <c r="AO234" s="815"/>
      <c r="AP234" s="815"/>
      <c r="AQ234" s="815"/>
      <c r="AR234" s="815"/>
      <c r="AS234" s="815"/>
      <c r="AT234" s="815"/>
      <c r="AU234" s="815"/>
      <c r="AV234" s="816"/>
      <c r="AX234" s="5"/>
      <c r="AY234" s="6"/>
      <c r="AZ234" s="3"/>
      <c r="BB234" s="1"/>
      <c r="BN234" s="1"/>
    </row>
    <row r="235" spans="2:66" ht="19.5" customHeight="1">
      <c r="B235" s="656"/>
      <c r="C235" s="584"/>
      <c r="D235" s="232" t="s">
        <v>386</v>
      </c>
      <c r="E235" s="896"/>
      <c r="F235" s="897"/>
      <c r="G235" s="897"/>
      <c r="H235" s="897"/>
      <c r="I235" s="897"/>
      <c r="J235" s="897"/>
      <c r="K235" s="897"/>
      <c r="L235" s="897"/>
      <c r="M235" s="897"/>
      <c r="N235" s="898"/>
      <c r="AD235" s="8"/>
      <c r="AJ235" s="656"/>
      <c r="AK235" s="584"/>
      <c r="AL235" s="232" t="s">
        <v>386</v>
      </c>
      <c r="AM235" s="817"/>
      <c r="AN235" s="818"/>
      <c r="AO235" s="818"/>
      <c r="AP235" s="818"/>
      <c r="AQ235" s="818"/>
      <c r="AR235" s="818"/>
      <c r="AS235" s="818"/>
      <c r="AT235" s="818"/>
      <c r="AU235" s="818"/>
      <c r="AV235" s="819"/>
      <c r="AX235" s="5"/>
      <c r="AY235" s="6"/>
      <c r="AZ235" s="3"/>
      <c r="BB235" s="1"/>
      <c r="BN235" s="1"/>
    </row>
    <row r="236" spans="2:66" ht="19.5" customHeight="1">
      <c r="B236" s="656"/>
      <c r="C236" s="583" t="s">
        <v>387</v>
      </c>
      <c r="D236" s="231" t="s">
        <v>87</v>
      </c>
      <c r="E236" s="899"/>
      <c r="F236" s="900"/>
      <c r="G236" s="900"/>
      <c r="H236" s="900"/>
      <c r="I236" s="900"/>
      <c r="J236" s="900"/>
      <c r="K236" s="900"/>
      <c r="L236" s="900"/>
      <c r="M236" s="900"/>
      <c r="N236" s="901"/>
      <c r="AD236" s="8"/>
      <c r="AJ236" s="656"/>
      <c r="AK236" s="583" t="s">
        <v>387</v>
      </c>
      <c r="AL236" s="231" t="s">
        <v>87</v>
      </c>
      <c r="AM236" s="820"/>
      <c r="AN236" s="821"/>
      <c r="AO236" s="821"/>
      <c r="AP236" s="821"/>
      <c r="AQ236" s="821"/>
      <c r="AR236" s="821"/>
      <c r="AS236" s="821"/>
      <c r="AT236" s="821"/>
      <c r="AU236" s="821"/>
      <c r="AV236" s="822"/>
      <c r="AX236" s="5"/>
      <c r="AY236" s="6"/>
      <c r="AZ236" s="3"/>
      <c r="BB236" s="1"/>
      <c r="BN236" s="1"/>
    </row>
    <row r="237" spans="2:66" ht="19.5" customHeight="1">
      <c r="B237" s="657"/>
      <c r="C237" s="584"/>
      <c r="D237" s="232" t="s">
        <v>378</v>
      </c>
      <c r="E237" s="875"/>
      <c r="F237" s="876"/>
      <c r="G237" s="876"/>
      <c r="H237" s="876"/>
      <c r="I237" s="876"/>
      <c r="J237" s="876"/>
      <c r="K237" s="876"/>
      <c r="L237" s="876"/>
      <c r="M237" s="876"/>
      <c r="N237" s="877"/>
      <c r="AD237" s="8"/>
      <c r="AJ237" s="657"/>
      <c r="AK237" s="584"/>
      <c r="AL237" s="232" t="s">
        <v>378</v>
      </c>
      <c r="AM237" s="730"/>
      <c r="AN237" s="731"/>
      <c r="AO237" s="731"/>
      <c r="AP237" s="731"/>
      <c r="AQ237" s="731"/>
      <c r="AR237" s="731"/>
      <c r="AS237" s="731"/>
      <c r="AT237" s="731"/>
      <c r="AU237" s="731"/>
      <c r="AV237" s="732"/>
      <c r="AX237" s="5"/>
      <c r="AY237" s="6"/>
      <c r="AZ237" s="3"/>
      <c r="BB237" s="1"/>
      <c r="BN237" s="1"/>
    </row>
    <row r="238" spans="2:66" ht="19.5" customHeight="1">
      <c r="B238" s="754" t="s">
        <v>658</v>
      </c>
      <c r="C238" s="755" t="s">
        <v>656</v>
      </c>
      <c r="D238" s="756"/>
      <c r="E238" s="902"/>
      <c r="F238" s="903"/>
      <c r="G238" s="903"/>
      <c r="H238" s="903"/>
      <c r="I238" s="903"/>
      <c r="J238" s="903"/>
      <c r="K238" s="903"/>
      <c r="L238" s="903"/>
      <c r="M238" s="903"/>
      <c r="N238" s="904"/>
      <c r="AD238" s="8"/>
      <c r="AJ238" s="754" t="s">
        <v>658</v>
      </c>
      <c r="AK238" s="755" t="s">
        <v>656</v>
      </c>
      <c r="AL238" s="756"/>
      <c r="AM238" s="757"/>
      <c r="AN238" s="758"/>
      <c r="AO238" s="758"/>
      <c r="AP238" s="758"/>
      <c r="AQ238" s="758"/>
      <c r="AR238" s="758"/>
      <c r="AS238" s="758"/>
      <c r="AT238" s="758"/>
      <c r="AU238" s="758"/>
      <c r="AV238" s="759"/>
      <c r="AX238" s="5"/>
      <c r="AY238" s="6"/>
      <c r="AZ238" s="3"/>
      <c r="BB238" s="1"/>
      <c r="BN238" s="1"/>
    </row>
    <row r="239" spans="2:66" ht="19.5" customHeight="1">
      <c r="B239" s="657"/>
      <c r="C239" s="760" t="s">
        <v>657</v>
      </c>
      <c r="D239" s="584"/>
      <c r="E239" s="855"/>
      <c r="F239" s="856"/>
      <c r="G239" s="856"/>
      <c r="H239" s="856"/>
      <c r="I239" s="856"/>
      <c r="J239" s="856"/>
      <c r="K239" s="856"/>
      <c r="L239" s="856"/>
      <c r="M239" s="856"/>
      <c r="N239" s="857"/>
      <c r="AD239" s="8"/>
      <c r="AJ239" s="657"/>
      <c r="AK239" s="760" t="s">
        <v>657</v>
      </c>
      <c r="AL239" s="584"/>
      <c r="AM239" s="761"/>
      <c r="AN239" s="762"/>
      <c r="AO239" s="762"/>
      <c r="AP239" s="762"/>
      <c r="AQ239" s="762"/>
      <c r="AR239" s="762"/>
      <c r="AS239" s="762"/>
      <c r="AT239" s="762"/>
      <c r="AU239" s="762"/>
      <c r="AV239" s="763"/>
      <c r="AX239" s="5"/>
      <c r="AY239" s="6"/>
      <c r="AZ239" s="3"/>
      <c r="BB239" s="1"/>
      <c r="BN239" s="1"/>
    </row>
    <row r="240" spans="2:66" ht="19.5" customHeight="1">
      <c r="B240" s="764" t="s">
        <v>393</v>
      </c>
      <c r="C240" s="767" t="s">
        <v>416</v>
      </c>
      <c r="D240" s="768"/>
      <c r="E240" s="872"/>
      <c r="F240" s="873"/>
      <c r="G240" s="873"/>
      <c r="H240" s="873"/>
      <c r="I240" s="873"/>
      <c r="J240" s="873"/>
      <c r="K240" s="873"/>
      <c r="L240" s="873"/>
      <c r="M240" s="873"/>
      <c r="N240" s="225" t="s">
        <v>56</v>
      </c>
      <c r="AJ240" s="764" t="s">
        <v>393</v>
      </c>
      <c r="AK240" s="767" t="s">
        <v>416</v>
      </c>
      <c r="AL240" s="768"/>
      <c r="AM240" s="769"/>
      <c r="AN240" s="770"/>
      <c r="AO240" s="770"/>
      <c r="AP240" s="770"/>
      <c r="AQ240" s="770"/>
      <c r="AR240" s="770"/>
      <c r="AS240" s="770"/>
      <c r="AT240" s="770"/>
      <c r="AU240" s="770"/>
      <c r="AV240" s="225" t="s">
        <v>56</v>
      </c>
      <c r="AY240" s="5"/>
      <c r="BB240" s="1"/>
      <c r="BN240" s="1"/>
    </row>
    <row r="241" spans="2:66" ht="19.5" customHeight="1">
      <c r="B241" s="765"/>
      <c r="C241" s="771" t="s">
        <v>392</v>
      </c>
      <c r="D241" s="772"/>
      <c r="E241" s="880"/>
      <c r="F241" s="881"/>
      <c r="G241" s="881"/>
      <c r="H241" s="881"/>
      <c r="I241" s="881"/>
      <c r="J241" s="881"/>
      <c r="K241" s="881"/>
      <c r="L241" s="881"/>
      <c r="M241" s="881"/>
      <c r="N241" s="226" t="s">
        <v>56</v>
      </c>
      <c r="AJ241" s="765"/>
      <c r="AK241" s="771" t="s">
        <v>392</v>
      </c>
      <c r="AL241" s="772"/>
      <c r="AM241" s="723"/>
      <c r="AN241" s="724"/>
      <c r="AO241" s="724"/>
      <c r="AP241" s="724"/>
      <c r="AQ241" s="724"/>
      <c r="AR241" s="724"/>
      <c r="AS241" s="724"/>
      <c r="AT241" s="724"/>
      <c r="AU241" s="724"/>
      <c r="AV241" s="226" t="s">
        <v>56</v>
      </c>
      <c r="BB241" s="1"/>
      <c r="BN241" s="1"/>
    </row>
    <row r="242" spans="2:66" ht="19.5" customHeight="1">
      <c r="B242" s="765"/>
      <c r="C242" s="773" t="s">
        <v>451</v>
      </c>
      <c r="D242" s="228" t="s">
        <v>403</v>
      </c>
      <c r="E242" s="880"/>
      <c r="F242" s="881"/>
      <c r="G242" s="881"/>
      <c r="H242" s="881"/>
      <c r="I242" s="881"/>
      <c r="J242" s="881"/>
      <c r="K242" s="881"/>
      <c r="L242" s="881"/>
      <c r="M242" s="881"/>
      <c r="N242" s="226" t="s">
        <v>56</v>
      </c>
      <c r="AJ242" s="765"/>
      <c r="AK242" s="773" t="s">
        <v>451</v>
      </c>
      <c r="AL242" s="228" t="s">
        <v>403</v>
      </c>
      <c r="AM242" s="723"/>
      <c r="AN242" s="724"/>
      <c r="AO242" s="724"/>
      <c r="AP242" s="724"/>
      <c r="AQ242" s="724"/>
      <c r="AR242" s="724"/>
      <c r="AS242" s="724"/>
      <c r="AT242" s="724"/>
      <c r="AU242" s="724"/>
      <c r="AV242" s="226" t="s">
        <v>56</v>
      </c>
      <c r="BB242" s="1"/>
      <c r="BN242" s="1"/>
    </row>
    <row r="243" spans="2:66" ht="19.5" customHeight="1">
      <c r="B243" s="765"/>
      <c r="C243" s="774"/>
      <c r="D243" s="228" t="s">
        <v>394</v>
      </c>
      <c r="E243" s="880"/>
      <c r="F243" s="881"/>
      <c r="G243" s="881"/>
      <c r="H243" s="881"/>
      <c r="I243" s="881"/>
      <c r="J243" s="881"/>
      <c r="K243" s="881"/>
      <c r="L243" s="881"/>
      <c r="M243" s="881"/>
      <c r="N243" s="226" t="s">
        <v>56</v>
      </c>
      <c r="AD243" s="9"/>
      <c r="AJ243" s="765"/>
      <c r="AK243" s="774"/>
      <c r="AL243" s="228" t="s">
        <v>394</v>
      </c>
      <c r="AM243" s="723"/>
      <c r="AN243" s="724"/>
      <c r="AO243" s="724"/>
      <c r="AP243" s="724"/>
      <c r="AQ243" s="724"/>
      <c r="AR243" s="724"/>
      <c r="AS243" s="724"/>
      <c r="AT243" s="724"/>
      <c r="AU243" s="724"/>
      <c r="AV243" s="226" t="s">
        <v>56</v>
      </c>
      <c r="BB243" s="1"/>
      <c r="BN243" s="1"/>
    </row>
    <row r="244" spans="2:66" ht="19.5" customHeight="1">
      <c r="B244" s="766"/>
      <c r="C244" s="775" t="s">
        <v>420</v>
      </c>
      <c r="D244" s="776"/>
      <c r="E244" s="882">
        <f>SUM(E240:M243)</f>
        <v>0</v>
      </c>
      <c r="F244" s="883"/>
      <c r="G244" s="883"/>
      <c r="H244" s="883"/>
      <c r="I244" s="883"/>
      <c r="J244" s="883"/>
      <c r="K244" s="883"/>
      <c r="L244" s="883"/>
      <c r="M244" s="883"/>
      <c r="N244" s="227" t="s">
        <v>56</v>
      </c>
      <c r="AD244" s="9"/>
      <c r="AJ244" s="766"/>
      <c r="AK244" s="775" t="s">
        <v>420</v>
      </c>
      <c r="AL244" s="776"/>
      <c r="AM244" s="777">
        <f>SUM(AM240:AU243)</f>
        <v>0</v>
      </c>
      <c r="AN244" s="778"/>
      <c r="AO244" s="778"/>
      <c r="AP244" s="778"/>
      <c r="AQ244" s="778"/>
      <c r="AR244" s="778"/>
      <c r="AS244" s="778"/>
      <c r="AT244" s="778"/>
      <c r="AU244" s="778"/>
      <c r="AV244" s="227" t="s">
        <v>56</v>
      </c>
      <c r="BB244" s="1"/>
      <c r="BN244" s="1"/>
    </row>
    <row r="245" spans="2:66" ht="19.5" customHeight="1">
      <c r="B245" s="796" t="s">
        <v>395</v>
      </c>
      <c r="C245" s="808" t="s">
        <v>398</v>
      </c>
      <c r="D245" s="229" t="s">
        <v>439</v>
      </c>
      <c r="E245" s="869"/>
      <c r="F245" s="870"/>
      <c r="G245" s="870"/>
      <c r="H245" s="870"/>
      <c r="I245" s="870"/>
      <c r="J245" s="870"/>
      <c r="K245" s="870"/>
      <c r="L245" s="870"/>
      <c r="M245" s="870"/>
      <c r="N245" s="871"/>
      <c r="AD245" s="9"/>
      <c r="AJ245" s="796" t="s">
        <v>395</v>
      </c>
      <c r="AK245" s="808" t="s">
        <v>398</v>
      </c>
      <c r="AL245" s="229" t="s">
        <v>439</v>
      </c>
      <c r="AM245" s="810"/>
      <c r="AN245" s="811"/>
      <c r="AO245" s="811"/>
      <c r="AP245" s="811"/>
      <c r="AQ245" s="811"/>
      <c r="AR245" s="811"/>
      <c r="AS245" s="811"/>
      <c r="AT245" s="811"/>
      <c r="AU245" s="811"/>
      <c r="AV245" s="812"/>
      <c r="BB245" s="1"/>
      <c r="BN245" s="1"/>
    </row>
    <row r="246" spans="2:66" ht="19.5" customHeight="1">
      <c r="B246" s="797"/>
      <c r="C246" s="774"/>
      <c r="D246" s="228" t="s">
        <v>463</v>
      </c>
      <c r="E246" s="858"/>
      <c r="F246" s="859"/>
      <c r="G246" s="859"/>
      <c r="H246" s="859"/>
      <c r="I246" s="859"/>
      <c r="J246" s="859"/>
      <c r="K246" s="859"/>
      <c r="L246" s="859"/>
      <c r="M246" s="859"/>
      <c r="N246" s="860"/>
      <c r="AD246" s="9"/>
      <c r="AJ246" s="797"/>
      <c r="AK246" s="774"/>
      <c r="AL246" s="228" t="s">
        <v>463</v>
      </c>
      <c r="AM246" s="733"/>
      <c r="AN246" s="734"/>
      <c r="AO246" s="734"/>
      <c r="AP246" s="734"/>
      <c r="AQ246" s="734"/>
      <c r="AR246" s="734"/>
      <c r="AS246" s="734"/>
      <c r="AT246" s="734"/>
      <c r="AU246" s="734"/>
      <c r="AV246" s="735"/>
      <c r="BB246" s="1"/>
      <c r="BN246" s="1"/>
    </row>
    <row r="247" spans="2:66" ht="19.5" customHeight="1">
      <c r="B247" s="797"/>
      <c r="C247" s="774"/>
      <c r="D247" s="228" t="s">
        <v>396</v>
      </c>
      <c r="E247" s="858"/>
      <c r="F247" s="859"/>
      <c r="G247" s="859"/>
      <c r="H247" s="859"/>
      <c r="I247" s="859"/>
      <c r="J247" s="859"/>
      <c r="K247" s="859"/>
      <c r="L247" s="859"/>
      <c r="M247" s="859"/>
      <c r="N247" s="860"/>
      <c r="AD247" s="9"/>
      <c r="AJ247" s="797"/>
      <c r="AK247" s="774"/>
      <c r="AL247" s="228" t="s">
        <v>396</v>
      </c>
      <c r="AM247" s="733"/>
      <c r="AN247" s="734"/>
      <c r="AO247" s="734"/>
      <c r="AP247" s="734"/>
      <c r="AQ247" s="734"/>
      <c r="AR247" s="734"/>
      <c r="AS247" s="734"/>
      <c r="AT247" s="734"/>
      <c r="AU247" s="734"/>
      <c r="AV247" s="735"/>
      <c r="BB247" s="1"/>
      <c r="BN247" s="1"/>
    </row>
    <row r="248" spans="2:66" ht="19.5" customHeight="1">
      <c r="B248" s="797"/>
      <c r="C248" s="774"/>
      <c r="D248" s="228" t="s">
        <v>397</v>
      </c>
      <c r="E248" s="858"/>
      <c r="F248" s="859"/>
      <c r="G248" s="859"/>
      <c r="H248" s="859"/>
      <c r="I248" s="859"/>
      <c r="J248" s="859"/>
      <c r="K248" s="859"/>
      <c r="L248" s="859"/>
      <c r="M248" s="859"/>
      <c r="N248" s="860"/>
      <c r="AD248" s="9"/>
      <c r="AJ248" s="797"/>
      <c r="AK248" s="774"/>
      <c r="AL248" s="228" t="s">
        <v>397</v>
      </c>
      <c r="AM248" s="733"/>
      <c r="AN248" s="734"/>
      <c r="AO248" s="734"/>
      <c r="AP248" s="734"/>
      <c r="AQ248" s="734"/>
      <c r="AR248" s="734"/>
      <c r="AS248" s="734"/>
      <c r="AT248" s="734"/>
      <c r="AU248" s="734"/>
      <c r="AV248" s="735"/>
      <c r="BB248" s="1"/>
      <c r="BN248" s="1"/>
    </row>
    <row r="249" spans="2:66" ht="19.5" customHeight="1">
      <c r="B249" s="797"/>
      <c r="C249" s="774"/>
      <c r="D249" s="228" t="s">
        <v>401</v>
      </c>
      <c r="E249" s="880"/>
      <c r="F249" s="881"/>
      <c r="G249" s="881"/>
      <c r="H249" s="881"/>
      <c r="I249" s="881"/>
      <c r="J249" s="881"/>
      <c r="K249" s="881"/>
      <c r="L249" s="862"/>
      <c r="M249" s="862"/>
      <c r="N249" s="863"/>
      <c r="AD249" s="9"/>
      <c r="AJ249" s="797"/>
      <c r="AK249" s="774"/>
      <c r="AL249" s="228" t="s">
        <v>401</v>
      </c>
      <c r="AM249" s="723"/>
      <c r="AN249" s="724"/>
      <c r="AO249" s="724"/>
      <c r="AP249" s="724"/>
      <c r="AQ249" s="724"/>
      <c r="AR249" s="724"/>
      <c r="AS249" s="724"/>
      <c r="AT249" s="725"/>
      <c r="AU249" s="725"/>
      <c r="AV249" s="726"/>
      <c r="BB249" s="1"/>
      <c r="BN249" s="1"/>
    </row>
    <row r="250" spans="2:66" ht="31.5" customHeight="1">
      <c r="B250" s="797"/>
      <c r="C250" s="809"/>
      <c r="D250" s="230" t="s">
        <v>518</v>
      </c>
      <c r="E250" s="861"/>
      <c r="F250" s="861"/>
      <c r="G250" s="861"/>
      <c r="H250" s="861"/>
      <c r="I250" s="861"/>
      <c r="J250" s="861"/>
      <c r="K250" s="861"/>
      <c r="L250" s="861"/>
      <c r="M250" s="861"/>
      <c r="N250" s="861"/>
      <c r="O250" s="9"/>
      <c r="P250" s="9"/>
      <c r="Q250" s="9"/>
      <c r="R250" s="9"/>
      <c r="S250" s="9"/>
      <c r="T250" s="9"/>
      <c r="U250" s="9"/>
      <c r="V250" s="9"/>
      <c r="W250" s="9"/>
      <c r="X250" s="9"/>
      <c r="Y250" s="9"/>
      <c r="Z250" s="9"/>
      <c r="AA250" s="9"/>
      <c r="AB250" s="9"/>
      <c r="AC250" s="9"/>
      <c r="AD250" s="2"/>
      <c r="AJ250" s="797"/>
      <c r="AK250" s="809"/>
      <c r="AL250" s="230" t="s">
        <v>518</v>
      </c>
      <c r="AM250" s="736"/>
      <c r="AN250" s="736"/>
      <c r="AO250" s="736"/>
      <c r="AP250" s="736"/>
      <c r="AQ250" s="736"/>
      <c r="AR250" s="736"/>
      <c r="AS250" s="736"/>
      <c r="AT250" s="736"/>
      <c r="AU250" s="736"/>
      <c r="AV250" s="736"/>
      <c r="AW250" s="9"/>
      <c r="BA250" s="1"/>
      <c r="BB250" s="13"/>
      <c r="BN250" s="13"/>
    </row>
    <row r="251" spans="2:66" ht="19.5" customHeight="1">
      <c r="B251" s="797"/>
      <c r="C251" s="737" t="s">
        <v>399</v>
      </c>
      <c r="D251" s="79" t="s">
        <v>402</v>
      </c>
      <c r="E251" s="884"/>
      <c r="F251" s="885"/>
      <c r="G251" s="885"/>
      <c r="H251" s="885"/>
      <c r="I251" s="885"/>
      <c r="J251" s="885"/>
      <c r="K251" s="885"/>
      <c r="L251" s="885"/>
      <c r="M251" s="885"/>
      <c r="N251" s="886"/>
      <c r="AD251" s="9"/>
      <c r="AJ251" s="797"/>
      <c r="AK251" s="737" t="s">
        <v>399</v>
      </c>
      <c r="AL251" s="79" t="s">
        <v>402</v>
      </c>
      <c r="AM251" s="739"/>
      <c r="AN251" s="740"/>
      <c r="AO251" s="740"/>
      <c r="AP251" s="740"/>
      <c r="AQ251" s="740"/>
      <c r="AR251" s="740"/>
      <c r="AS251" s="740"/>
      <c r="AT251" s="740"/>
      <c r="AU251" s="740"/>
      <c r="AV251" s="741"/>
      <c r="BB251" s="1"/>
      <c r="BN251" s="1"/>
    </row>
    <row r="252" spans="2:66" ht="19.5" customHeight="1">
      <c r="B252" s="797"/>
      <c r="C252" s="738"/>
      <c r="D252" s="596" t="s">
        <v>717</v>
      </c>
      <c r="E252" s="79" t="s">
        <v>0</v>
      </c>
      <c r="F252" s="573" t="s">
        <v>440</v>
      </c>
      <c r="G252" s="573"/>
      <c r="H252" s="573"/>
      <c r="I252" s="575" t="s">
        <v>427</v>
      </c>
      <c r="J252" s="575"/>
      <c r="K252" s="576"/>
      <c r="L252" s="644" t="s">
        <v>425</v>
      </c>
      <c r="M252" s="575"/>
      <c r="N252" s="576"/>
      <c r="AD252" s="9"/>
      <c r="AJ252" s="797"/>
      <c r="AK252" s="738"/>
      <c r="AL252" s="596" t="s">
        <v>717</v>
      </c>
      <c r="AM252" s="79" t="s">
        <v>0</v>
      </c>
      <c r="AN252" s="573" t="s">
        <v>440</v>
      </c>
      <c r="AO252" s="573"/>
      <c r="AP252" s="573"/>
      <c r="AQ252" s="575" t="s">
        <v>427</v>
      </c>
      <c r="AR252" s="575"/>
      <c r="AS252" s="576"/>
      <c r="AT252" s="644" t="s">
        <v>425</v>
      </c>
      <c r="AU252" s="575"/>
      <c r="AV252" s="576"/>
      <c r="BB252" s="1"/>
      <c r="BN252" s="1"/>
    </row>
    <row r="253" spans="2:66" ht="19.5" customHeight="1">
      <c r="B253" s="797"/>
      <c r="C253" s="738"/>
      <c r="D253" s="597"/>
      <c r="E253" s="219">
        <v>1</v>
      </c>
      <c r="F253" s="866"/>
      <c r="G253" s="866"/>
      <c r="H253" s="866"/>
      <c r="I253" s="887"/>
      <c r="J253" s="888"/>
      <c r="K253" s="889"/>
      <c r="L253" s="867"/>
      <c r="M253" s="868"/>
      <c r="N253" s="222" t="s">
        <v>465</v>
      </c>
      <c r="AD253" s="9"/>
      <c r="AJ253" s="797"/>
      <c r="AK253" s="738"/>
      <c r="AL253" s="597"/>
      <c r="AM253" s="219">
        <v>1</v>
      </c>
      <c r="AN253" s="742"/>
      <c r="AO253" s="742"/>
      <c r="AP253" s="742"/>
      <c r="AQ253" s="743"/>
      <c r="AR253" s="744"/>
      <c r="AS253" s="745"/>
      <c r="AT253" s="746"/>
      <c r="AU253" s="747"/>
      <c r="AV253" s="222" t="s">
        <v>465</v>
      </c>
      <c r="BB253" s="1"/>
      <c r="BN253" s="1"/>
    </row>
    <row r="254" spans="2:66" ht="19.5" customHeight="1">
      <c r="B254" s="797"/>
      <c r="C254" s="738"/>
      <c r="D254" s="597"/>
      <c r="E254" s="220">
        <v>2</v>
      </c>
      <c r="F254" s="874"/>
      <c r="G254" s="874"/>
      <c r="H254" s="874"/>
      <c r="I254" s="890"/>
      <c r="J254" s="891"/>
      <c r="K254" s="892"/>
      <c r="L254" s="864"/>
      <c r="M254" s="865"/>
      <c r="N254" s="223" t="s">
        <v>465</v>
      </c>
      <c r="AD254" s="9"/>
      <c r="AJ254" s="797"/>
      <c r="AK254" s="738"/>
      <c r="AL254" s="597"/>
      <c r="AM254" s="220">
        <v>2</v>
      </c>
      <c r="AN254" s="748"/>
      <c r="AO254" s="748"/>
      <c r="AP254" s="748"/>
      <c r="AQ254" s="749"/>
      <c r="AR254" s="750"/>
      <c r="AS254" s="751"/>
      <c r="AT254" s="752"/>
      <c r="AU254" s="753"/>
      <c r="AV254" s="223" t="s">
        <v>465</v>
      </c>
      <c r="BB254" s="1"/>
      <c r="BN254" s="1"/>
    </row>
    <row r="255" spans="2:66" ht="19.5" customHeight="1">
      <c r="B255" s="797"/>
      <c r="C255" s="738"/>
      <c r="D255" s="597"/>
      <c r="E255" s="220">
        <v>3</v>
      </c>
      <c r="F255" s="874"/>
      <c r="G255" s="874"/>
      <c r="H255" s="874"/>
      <c r="I255" s="890"/>
      <c r="J255" s="891"/>
      <c r="K255" s="892"/>
      <c r="L255" s="864"/>
      <c r="M255" s="865"/>
      <c r="N255" s="223" t="s">
        <v>465</v>
      </c>
      <c r="AD255" s="9"/>
      <c r="AJ255" s="797"/>
      <c r="AK255" s="738"/>
      <c r="AL255" s="597"/>
      <c r="AM255" s="220">
        <v>3</v>
      </c>
      <c r="AN255" s="748"/>
      <c r="AO255" s="748"/>
      <c r="AP255" s="748"/>
      <c r="AQ255" s="749"/>
      <c r="AR255" s="750"/>
      <c r="AS255" s="751"/>
      <c r="AT255" s="752"/>
      <c r="AU255" s="753"/>
      <c r="AV255" s="223" t="s">
        <v>465</v>
      </c>
      <c r="BB255" s="1"/>
      <c r="BN255" s="1"/>
    </row>
    <row r="256" spans="2:66" ht="19.5" customHeight="1">
      <c r="B256" s="797"/>
      <c r="C256" s="649"/>
      <c r="D256" s="637"/>
      <c r="E256" s="221">
        <v>4</v>
      </c>
      <c r="F256" s="875"/>
      <c r="G256" s="876"/>
      <c r="H256" s="877"/>
      <c r="I256" s="875"/>
      <c r="J256" s="876"/>
      <c r="K256" s="877"/>
      <c r="L256" s="878"/>
      <c r="M256" s="879"/>
      <c r="N256" s="224" t="s">
        <v>465</v>
      </c>
      <c r="AD256" s="9"/>
      <c r="AJ256" s="797"/>
      <c r="AK256" s="649"/>
      <c r="AL256" s="637"/>
      <c r="AM256" s="221">
        <v>4</v>
      </c>
      <c r="AN256" s="730"/>
      <c r="AO256" s="731"/>
      <c r="AP256" s="732"/>
      <c r="AQ256" s="730"/>
      <c r="AR256" s="731"/>
      <c r="AS256" s="732"/>
      <c r="AT256" s="779"/>
      <c r="AU256" s="780"/>
      <c r="AV256" s="224" t="s">
        <v>465</v>
      </c>
      <c r="BB256" s="1"/>
      <c r="BN256" s="1"/>
    </row>
    <row r="257" spans="2:66" ht="19.5" customHeight="1">
      <c r="B257" s="797"/>
      <c r="C257" s="737" t="s">
        <v>409</v>
      </c>
      <c r="D257" s="781" t="s">
        <v>414</v>
      </c>
      <c r="E257" s="446" t="s">
        <v>455</v>
      </c>
      <c r="F257" s="782" t="s">
        <v>404</v>
      </c>
      <c r="G257" s="783"/>
      <c r="H257" s="446" t="s">
        <v>714</v>
      </c>
      <c r="I257" s="782" t="s">
        <v>407</v>
      </c>
      <c r="J257" s="783"/>
      <c r="K257" s="446" t="s">
        <v>455</v>
      </c>
      <c r="L257" s="784" t="s">
        <v>715</v>
      </c>
      <c r="M257" s="784"/>
      <c r="N257" s="785"/>
      <c r="AD257" s="9"/>
      <c r="AJ257" s="797"/>
      <c r="AK257" s="737" t="s">
        <v>409</v>
      </c>
      <c r="AL257" s="781" t="s">
        <v>414</v>
      </c>
      <c r="AM257" s="327" t="s">
        <v>455</v>
      </c>
      <c r="AN257" s="782" t="s">
        <v>404</v>
      </c>
      <c r="AO257" s="783"/>
      <c r="AP257" s="327" t="s">
        <v>714</v>
      </c>
      <c r="AQ257" s="782" t="s">
        <v>407</v>
      </c>
      <c r="AR257" s="783"/>
      <c r="AS257" s="327" t="s">
        <v>455</v>
      </c>
      <c r="AT257" s="784" t="s">
        <v>715</v>
      </c>
      <c r="AU257" s="784"/>
      <c r="AV257" s="785"/>
      <c r="BB257" s="1"/>
      <c r="BN257" s="1"/>
    </row>
    <row r="258" spans="2:66" ht="19.5" customHeight="1">
      <c r="B258" s="797"/>
      <c r="C258" s="738"/>
      <c r="D258" s="781"/>
      <c r="E258" s="447" t="s">
        <v>455</v>
      </c>
      <c r="F258" s="786" t="s">
        <v>469</v>
      </c>
      <c r="G258" s="787"/>
      <c r="H258" s="447" t="s">
        <v>455</v>
      </c>
      <c r="I258" s="788" t="s">
        <v>405</v>
      </c>
      <c r="J258" s="789"/>
      <c r="K258" s="447" t="s">
        <v>455</v>
      </c>
      <c r="L258" s="790" t="s">
        <v>406</v>
      </c>
      <c r="M258" s="790"/>
      <c r="N258" s="791"/>
      <c r="AD258" s="9"/>
      <c r="AJ258" s="797"/>
      <c r="AK258" s="738"/>
      <c r="AL258" s="781"/>
      <c r="AM258" s="328" t="s">
        <v>455</v>
      </c>
      <c r="AN258" s="786" t="s">
        <v>469</v>
      </c>
      <c r="AO258" s="787"/>
      <c r="AP258" s="328" t="s">
        <v>455</v>
      </c>
      <c r="AQ258" s="788" t="s">
        <v>405</v>
      </c>
      <c r="AR258" s="789"/>
      <c r="AS258" s="328" t="s">
        <v>455</v>
      </c>
      <c r="AT258" s="790" t="s">
        <v>406</v>
      </c>
      <c r="AU258" s="790"/>
      <c r="AV258" s="791"/>
      <c r="BB258" s="1"/>
      <c r="BN258" s="1"/>
    </row>
    <row r="259" spans="2:66" ht="19.5" customHeight="1">
      <c r="B259" s="797"/>
      <c r="C259" s="738"/>
      <c r="D259" s="596"/>
      <c r="E259" s="448" t="s">
        <v>455</v>
      </c>
      <c r="F259" s="235" t="s">
        <v>639</v>
      </c>
      <c r="G259" s="848" t="s">
        <v>641</v>
      </c>
      <c r="H259" s="848"/>
      <c r="I259" s="848"/>
      <c r="J259" s="848"/>
      <c r="K259" s="848"/>
      <c r="L259" s="848"/>
      <c r="M259" s="848"/>
      <c r="N259" s="236" t="s">
        <v>640</v>
      </c>
      <c r="O259" s="9"/>
      <c r="P259" s="9"/>
      <c r="Q259" s="9"/>
      <c r="R259" s="9"/>
      <c r="S259" s="9"/>
      <c r="T259" s="9"/>
      <c r="U259" s="9"/>
      <c r="V259" s="9"/>
      <c r="W259" s="9"/>
      <c r="X259" s="9"/>
      <c r="Y259" s="9"/>
      <c r="Z259" s="9"/>
      <c r="AA259" s="9"/>
      <c r="AB259" s="9"/>
      <c r="AC259" s="9"/>
      <c r="AD259" s="2"/>
      <c r="AJ259" s="797"/>
      <c r="AK259" s="738"/>
      <c r="AL259" s="596"/>
      <c r="AM259" s="329" t="s">
        <v>455</v>
      </c>
      <c r="AN259" s="235" t="s">
        <v>639</v>
      </c>
      <c r="AO259" s="792" t="s">
        <v>641</v>
      </c>
      <c r="AP259" s="792"/>
      <c r="AQ259" s="792"/>
      <c r="AR259" s="792"/>
      <c r="AS259" s="792"/>
      <c r="AT259" s="792"/>
      <c r="AU259" s="792"/>
      <c r="AV259" s="236" t="s">
        <v>640</v>
      </c>
      <c r="AW259" s="9"/>
      <c r="BA259" s="1"/>
      <c r="BB259" s="13"/>
      <c r="BN259" s="13"/>
    </row>
    <row r="260" spans="2:66" ht="29.5" customHeight="1">
      <c r="B260" s="797"/>
      <c r="C260" s="649"/>
      <c r="D260" s="230" t="s">
        <v>434</v>
      </c>
      <c r="E260" s="861"/>
      <c r="F260" s="861"/>
      <c r="G260" s="861"/>
      <c r="H260" s="861"/>
      <c r="I260" s="861"/>
      <c r="J260" s="861"/>
      <c r="K260" s="861"/>
      <c r="L260" s="861"/>
      <c r="M260" s="861"/>
      <c r="N260" s="861"/>
      <c r="O260" s="9"/>
      <c r="P260" s="9"/>
      <c r="Q260" s="9"/>
      <c r="R260" s="9"/>
      <c r="S260" s="9"/>
      <c r="T260" s="9"/>
      <c r="U260" s="9"/>
      <c r="V260" s="9"/>
      <c r="W260" s="9"/>
      <c r="X260" s="9"/>
      <c r="Y260" s="9"/>
      <c r="Z260" s="9"/>
      <c r="AA260" s="9"/>
      <c r="AB260" s="9"/>
      <c r="AC260" s="9"/>
      <c r="AD260" s="2"/>
      <c r="AJ260" s="797"/>
      <c r="AK260" s="649"/>
      <c r="AL260" s="230" t="s">
        <v>434</v>
      </c>
      <c r="AM260" s="793"/>
      <c r="AN260" s="794"/>
      <c r="AO260" s="794"/>
      <c r="AP260" s="794"/>
      <c r="AQ260" s="794"/>
      <c r="AR260" s="794"/>
      <c r="AS260" s="794"/>
      <c r="AT260" s="794"/>
      <c r="AU260" s="794"/>
      <c r="AV260" s="795"/>
      <c r="AW260" s="9"/>
      <c r="BA260" s="1"/>
      <c r="BB260" s="13"/>
      <c r="BN260" s="13"/>
    </row>
    <row r="261" spans="2:66" ht="25.5" customHeight="1">
      <c r="B261" s="797"/>
      <c r="C261" s="799" t="s">
        <v>453</v>
      </c>
      <c r="D261" s="233" t="s">
        <v>428</v>
      </c>
      <c r="E261" s="849"/>
      <c r="F261" s="850"/>
      <c r="G261" s="850"/>
      <c r="H261" s="850"/>
      <c r="I261" s="850"/>
      <c r="J261" s="850"/>
      <c r="K261" s="850"/>
      <c r="L261" s="850"/>
      <c r="M261" s="850"/>
      <c r="N261" s="851"/>
      <c r="AD261" s="9"/>
      <c r="AJ261" s="797"/>
      <c r="AK261" s="799" t="s">
        <v>453</v>
      </c>
      <c r="AL261" s="233" t="s">
        <v>428</v>
      </c>
      <c r="AM261" s="802"/>
      <c r="AN261" s="803"/>
      <c r="AO261" s="803"/>
      <c r="AP261" s="803"/>
      <c r="AQ261" s="803"/>
      <c r="AR261" s="803"/>
      <c r="AS261" s="803"/>
      <c r="AT261" s="803"/>
      <c r="AU261" s="803"/>
      <c r="AV261" s="804"/>
      <c r="BB261" s="1"/>
      <c r="BN261" s="1"/>
    </row>
    <row r="262" spans="2:66" ht="31.5" customHeight="1">
      <c r="B262" s="797"/>
      <c r="C262" s="800"/>
      <c r="D262" s="234" t="s">
        <v>468</v>
      </c>
      <c r="E262" s="852"/>
      <c r="F262" s="853"/>
      <c r="G262" s="853"/>
      <c r="H262" s="853"/>
      <c r="I262" s="853"/>
      <c r="J262" s="853"/>
      <c r="K262" s="853"/>
      <c r="L262" s="853"/>
      <c r="M262" s="853"/>
      <c r="N262" s="854"/>
      <c r="AD262" s="9"/>
      <c r="AJ262" s="797"/>
      <c r="AK262" s="800"/>
      <c r="AL262" s="234" t="s">
        <v>468</v>
      </c>
      <c r="AM262" s="805"/>
      <c r="AN262" s="806"/>
      <c r="AO262" s="806"/>
      <c r="AP262" s="806"/>
      <c r="AQ262" s="806"/>
      <c r="AR262" s="806"/>
      <c r="AS262" s="806"/>
      <c r="AT262" s="806"/>
      <c r="AU262" s="806"/>
      <c r="AV262" s="807"/>
      <c r="BB262" s="1"/>
      <c r="BN262" s="1"/>
    </row>
    <row r="263" spans="2:66" ht="36" customHeight="1">
      <c r="B263" s="797"/>
      <c r="C263" s="800"/>
      <c r="D263" s="305" t="s">
        <v>470</v>
      </c>
      <c r="E263" s="880"/>
      <c r="F263" s="881"/>
      <c r="G263" s="881"/>
      <c r="H263" s="881"/>
      <c r="I263" s="881"/>
      <c r="J263" s="881"/>
      <c r="K263" s="881"/>
      <c r="L263" s="862"/>
      <c r="M263" s="862"/>
      <c r="N263" s="863"/>
      <c r="AD263" s="9"/>
      <c r="AJ263" s="797"/>
      <c r="AK263" s="800"/>
      <c r="AL263" s="305" t="s">
        <v>470</v>
      </c>
      <c r="AM263" s="723"/>
      <c r="AN263" s="724"/>
      <c r="AO263" s="724"/>
      <c r="AP263" s="724"/>
      <c r="AQ263" s="724"/>
      <c r="AR263" s="724"/>
      <c r="AS263" s="724"/>
      <c r="AT263" s="725"/>
      <c r="AU263" s="725"/>
      <c r="AV263" s="726"/>
      <c r="BB263" s="1"/>
      <c r="BN263" s="1"/>
    </row>
    <row r="264" spans="2:66" ht="29.5" customHeight="1">
      <c r="B264" s="798"/>
      <c r="C264" s="801"/>
      <c r="D264" s="230" t="s">
        <v>434</v>
      </c>
      <c r="E264" s="861"/>
      <c r="F264" s="861"/>
      <c r="G264" s="861"/>
      <c r="H264" s="861"/>
      <c r="I264" s="861"/>
      <c r="J264" s="861"/>
      <c r="K264" s="861"/>
      <c r="L264" s="861"/>
      <c r="M264" s="861"/>
      <c r="N264" s="861"/>
      <c r="O264" s="9"/>
      <c r="P264" s="9"/>
      <c r="Q264" s="9"/>
      <c r="R264" s="9"/>
      <c r="S264" s="9"/>
      <c r="T264" s="9"/>
      <c r="U264" s="9"/>
      <c r="V264" s="9"/>
      <c r="W264" s="9"/>
      <c r="X264" s="9"/>
      <c r="Y264" s="9"/>
      <c r="Z264" s="9"/>
      <c r="AA264" s="9"/>
      <c r="AB264" s="9"/>
      <c r="AC264" s="9"/>
      <c r="AD264" s="2"/>
      <c r="AJ264" s="798"/>
      <c r="AK264" s="801"/>
      <c r="AL264" s="230" t="s">
        <v>434</v>
      </c>
      <c r="AM264" s="727"/>
      <c r="AN264" s="728"/>
      <c r="AO264" s="728"/>
      <c r="AP264" s="728"/>
      <c r="AQ264" s="728"/>
      <c r="AR264" s="728"/>
      <c r="AS264" s="728"/>
      <c r="AT264" s="728"/>
      <c r="AU264" s="728"/>
      <c r="AV264" s="729"/>
      <c r="AW264" s="9"/>
      <c r="BA264" s="1"/>
      <c r="BB264" s="13"/>
      <c r="BN264" s="13"/>
    </row>
    <row r="265" spans="2:66" ht="19.5" customHeight="1">
      <c r="B265" s="813" t="s">
        <v>597</v>
      </c>
      <c r="C265" s="813"/>
      <c r="D265" s="813"/>
      <c r="E265" s="144"/>
      <c r="F265" s="144"/>
      <c r="G265" s="144"/>
      <c r="H265" s="144"/>
      <c r="I265" s="144"/>
      <c r="J265" s="144"/>
      <c r="K265" s="144"/>
      <c r="L265" s="144"/>
      <c r="M265" s="144"/>
      <c r="N265" s="144"/>
      <c r="AD265" s="9"/>
      <c r="AJ265" s="813" t="s">
        <v>597</v>
      </c>
      <c r="AK265" s="813"/>
      <c r="AL265" s="813"/>
      <c r="AM265" s="311"/>
      <c r="AN265" s="311"/>
      <c r="AO265" s="311"/>
      <c r="AP265" s="311"/>
      <c r="AQ265" s="311"/>
      <c r="AR265" s="311"/>
      <c r="AS265" s="311"/>
      <c r="AT265" s="311"/>
      <c r="AU265" s="311"/>
      <c r="AV265" s="311"/>
      <c r="BB265" s="1"/>
      <c r="BN265" s="1"/>
    </row>
    <row r="266" spans="2:66" ht="19.5" customHeight="1">
      <c r="B266" s="754" t="s">
        <v>389</v>
      </c>
      <c r="C266" s="583" t="s">
        <v>385</v>
      </c>
      <c r="D266" s="231" t="s">
        <v>381</v>
      </c>
      <c r="E266" s="893"/>
      <c r="F266" s="894"/>
      <c r="G266" s="894"/>
      <c r="H266" s="894"/>
      <c r="I266" s="894"/>
      <c r="J266" s="894"/>
      <c r="K266" s="894"/>
      <c r="L266" s="894"/>
      <c r="M266" s="894"/>
      <c r="N266" s="895"/>
      <c r="AD266" s="8"/>
      <c r="AJ266" s="754" t="s">
        <v>389</v>
      </c>
      <c r="AK266" s="583" t="s">
        <v>385</v>
      </c>
      <c r="AL266" s="231" t="s">
        <v>381</v>
      </c>
      <c r="AM266" s="814"/>
      <c r="AN266" s="815"/>
      <c r="AO266" s="815"/>
      <c r="AP266" s="815"/>
      <c r="AQ266" s="815"/>
      <c r="AR266" s="815"/>
      <c r="AS266" s="815"/>
      <c r="AT266" s="815"/>
      <c r="AU266" s="815"/>
      <c r="AV266" s="816"/>
      <c r="AX266" s="5"/>
      <c r="AY266" s="6"/>
      <c r="AZ266" s="3"/>
      <c r="BB266" s="1"/>
      <c r="BN266" s="1"/>
    </row>
    <row r="267" spans="2:66" ht="19.5" customHeight="1">
      <c r="B267" s="656"/>
      <c r="C267" s="584"/>
      <c r="D267" s="232" t="s">
        <v>386</v>
      </c>
      <c r="E267" s="896"/>
      <c r="F267" s="897"/>
      <c r="G267" s="897"/>
      <c r="H267" s="897"/>
      <c r="I267" s="897"/>
      <c r="J267" s="897"/>
      <c r="K267" s="897"/>
      <c r="L267" s="897"/>
      <c r="M267" s="897"/>
      <c r="N267" s="898"/>
      <c r="AD267" s="8"/>
      <c r="AJ267" s="656"/>
      <c r="AK267" s="584"/>
      <c r="AL267" s="232" t="s">
        <v>386</v>
      </c>
      <c r="AM267" s="817"/>
      <c r="AN267" s="818"/>
      <c r="AO267" s="818"/>
      <c r="AP267" s="818"/>
      <c r="AQ267" s="818"/>
      <c r="AR267" s="818"/>
      <c r="AS267" s="818"/>
      <c r="AT267" s="818"/>
      <c r="AU267" s="818"/>
      <c r="AV267" s="819"/>
      <c r="AX267" s="5"/>
      <c r="AY267" s="6"/>
      <c r="AZ267" s="3"/>
      <c r="BB267" s="1"/>
      <c r="BN267" s="1"/>
    </row>
    <row r="268" spans="2:66" ht="19.5" customHeight="1">
      <c r="B268" s="656"/>
      <c r="C268" s="583" t="s">
        <v>387</v>
      </c>
      <c r="D268" s="231" t="s">
        <v>87</v>
      </c>
      <c r="E268" s="899"/>
      <c r="F268" s="900"/>
      <c r="G268" s="900"/>
      <c r="H268" s="900"/>
      <c r="I268" s="900"/>
      <c r="J268" s="900"/>
      <c r="K268" s="900"/>
      <c r="L268" s="900"/>
      <c r="M268" s="900"/>
      <c r="N268" s="901"/>
      <c r="AD268" s="8"/>
      <c r="AJ268" s="656"/>
      <c r="AK268" s="583" t="s">
        <v>387</v>
      </c>
      <c r="AL268" s="231" t="s">
        <v>87</v>
      </c>
      <c r="AM268" s="820"/>
      <c r="AN268" s="821"/>
      <c r="AO268" s="821"/>
      <c r="AP268" s="821"/>
      <c r="AQ268" s="821"/>
      <c r="AR268" s="821"/>
      <c r="AS268" s="821"/>
      <c r="AT268" s="821"/>
      <c r="AU268" s="821"/>
      <c r="AV268" s="822"/>
      <c r="AX268" s="5"/>
      <c r="AY268" s="6"/>
      <c r="AZ268" s="3"/>
      <c r="BB268" s="1"/>
      <c r="BN268" s="1"/>
    </row>
    <row r="269" spans="2:66" ht="19.5" customHeight="1">
      <c r="B269" s="657"/>
      <c r="C269" s="584"/>
      <c r="D269" s="232" t="s">
        <v>378</v>
      </c>
      <c r="E269" s="875"/>
      <c r="F269" s="876"/>
      <c r="G269" s="876"/>
      <c r="H269" s="876"/>
      <c r="I269" s="876"/>
      <c r="J269" s="876"/>
      <c r="K269" s="876"/>
      <c r="L269" s="876"/>
      <c r="M269" s="876"/>
      <c r="N269" s="877"/>
      <c r="AD269" s="8"/>
      <c r="AJ269" s="657"/>
      <c r="AK269" s="584"/>
      <c r="AL269" s="232" t="s">
        <v>378</v>
      </c>
      <c r="AM269" s="730"/>
      <c r="AN269" s="731"/>
      <c r="AO269" s="731"/>
      <c r="AP269" s="731"/>
      <c r="AQ269" s="731"/>
      <c r="AR269" s="731"/>
      <c r="AS269" s="731"/>
      <c r="AT269" s="731"/>
      <c r="AU269" s="731"/>
      <c r="AV269" s="732"/>
      <c r="AX269" s="5"/>
      <c r="AY269" s="6"/>
      <c r="AZ269" s="3"/>
      <c r="BB269" s="1"/>
      <c r="BN269" s="1"/>
    </row>
    <row r="270" spans="2:66" ht="19.5" customHeight="1">
      <c r="B270" s="754" t="s">
        <v>658</v>
      </c>
      <c r="C270" s="755" t="s">
        <v>656</v>
      </c>
      <c r="D270" s="756"/>
      <c r="E270" s="902"/>
      <c r="F270" s="903"/>
      <c r="G270" s="903"/>
      <c r="H270" s="903"/>
      <c r="I270" s="903"/>
      <c r="J270" s="903"/>
      <c r="K270" s="903"/>
      <c r="L270" s="903"/>
      <c r="M270" s="903"/>
      <c r="N270" s="904"/>
      <c r="AD270" s="8"/>
      <c r="AJ270" s="754" t="s">
        <v>658</v>
      </c>
      <c r="AK270" s="755" t="s">
        <v>656</v>
      </c>
      <c r="AL270" s="756"/>
      <c r="AM270" s="757"/>
      <c r="AN270" s="758"/>
      <c r="AO270" s="758"/>
      <c r="AP270" s="758"/>
      <c r="AQ270" s="758"/>
      <c r="AR270" s="758"/>
      <c r="AS270" s="758"/>
      <c r="AT270" s="758"/>
      <c r="AU270" s="758"/>
      <c r="AV270" s="759"/>
      <c r="AX270" s="5"/>
      <c r="AY270" s="6"/>
      <c r="AZ270" s="3"/>
      <c r="BB270" s="1"/>
      <c r="BN270" s="1"/>
    </row>
    <row r="271" spans="2:66" ht="19.5" customHeight="1">
      <c r="B271" s="657"/>
      <c r="C271" s="760" t="s">
        <v>657</v>
      </c>
      <c r="D271" s="584"/>
      <c r="E271" s="855"/>
      <c r="F271" s="856"/>
      <c r="G271" s="856"/>
      <c r="H271" s="856"/>
      <c r="I271" s="856"/>
      <c r="J271" s="856"/>
      <c r="K271" s="856"/>
      <c r="L271" s="856"/>
      <c r="M271" s="856"/>
      <c r="N271" s="857"/>
      <c r="AD271" s="8"/>
      <c r="AJ271" s="657"/>
      <c r="AK271" s="760" t="s">
        <v>657</v>
      </c>
      <c r="AL271" s="584"/>
      <c r="AM271" s="761"/>
      <c r="AN271" s="762"/>
      <c r="AO271" s="762"/>
      <c r="AP271" s="762"/>
      <c r="AQ271" s="762"/>
      <c r="AR271" s="762"/>
      <c r="AS271" s="762"/>
      <c r="AT271" s="762"/>
      <c r="AU271" s="762"/>
      <c r="AV271" s="763"/>
      <c r="AX271" s="5"/>
      <c r="AY271" s="6"/>
      <c r="AZ271" s="3"/>
      <c r="BB271" s="1"/>
      <c r="BN271" s="1"/>
    </row>
    <row r="272" spans="2:66" ht="19.5" customHeight="1">
      <c r="B272" s="764" t="s">
        <v>393</v>
      </c>
      <c r="C272" s="767" t="s">
        <v>416</v>
      </c>
      <c r="D272" s="768"/>
      <c r="E272" s="872"/>
      <c r="F272" s="873"/>
      <c r="G272" s="873"/>
      <c r="H272" s="873"/>
      <c r="I272" s="873"/>
      <c r="J272" s="873"/>
      <c r="K272" s="873"/>
      <c r="L272" s="873"/>
      <c r="M272" s="873"/>
      <c r="N272" s="225" t="s">
        <v>56</v>
      </c>
      <c r="AJ272" s="764" t="s">
        <v>393</v>
      </c>
      <c r="AK272" s="767" t="s">
        <v>416</v>
      </c>
      <c r="AL272" s="768"/>
      <c r="AM272" s="769"/>
      <c r="AN272" s="770"/>
      <c r="AO272" s="770"/>
      <c r="AP272" s="770"/>
      <c r="AQ272" s="770"/>
      <c r="AR272" s="770"/>
      <c r="AS272" s="770"/>
      <c r="AT272" s="770"/>
      <c r="AU272" s="770"/>
      <c r="AV272" s="225" t="s">
        <v>56</v>
      </c>
      <c r="AY272" s="5"/>
      <c r="BB272" s="1"/>
      <c r="BN272" s="1"/>
    </row>
    <row r="273" spans="2:66" ht="19.5" customHeight="1">
      <c r="B273" s="765"/>
      <c r="C273" s="771" t="s">
        <v>392</v>
      </c>
      <c r="D273" s="772"/>
      <c r="E273" s="880"/>
      <c r="F273" s="881"/>
      <c r="G273" s="881"/>
      <c r="H273" s="881"/>
      <c r="I273" s="881"/>
      <c r="J273" s="881"/>
      <c r="K273" s="881"/>
      <c r="L273" s="881"/>
      <c r="M273" s="881"/>
      <c r="N273" s="226" t="s">
        <v>56</v>
      </c>
      <c r="AJ273" s="765"/>
      <c r="AK273" s="771" t="s">
        <v>392</v>
      </c>
      <c r="AL273" s="772"/>
      <c r="AM273" s="723"/>
      <c r="AN273" s="724"/>
      <c r="AO273" s="724"/>
      <c r="AP273" s="724"/>
      <c r="AQ273" s="724"/>
      <c r="AR273" s="724"/>
      <c r="AS273" s="724"/>
      <c r="AT273" s="724"/>
      <c r="AU273" s="724"/>
      <c r="AV273" s="226" t="s">
        <v>56</v>
      </c>
      <c r="BB273" s="1"/>
      <c r="BN273" s="1"/>
    </row>
    <row r="274" spans="2:66" ht="19.5" customHeight="1">
      <c r="B274" s="765"/>
      <c r="C274" s="773" t="s">
        <v>451</v>
      </c>
      <c r="D274" s="228" t="s">
        <v>403</v>
      </c>
      <c r="E274" s="880"/>
      <c r="F274" s="881"/>
      <c r="G274" s="881"/>
      <c r="H274" s="881"/>
      <c r="I274" s="881"/>
      <c r="J274" s="881"/>
      <c r="K274" s="881"/>
      <c r="L274" s="881"/>
      <c r="M274" s="881"/>
      <c r="N274" s="226" t="s">
        <v>56</v>
      </c>
      <c r="AJ274" s="765"/>
      <c r="AK274" s="773" t="s">
        <v>451</v>
      </c>
      <c r="AL274" s="228" t="s">
        <v>403</v>
      </c>
      <c r="AM274" s="723"/>
      <c r="AN274" s="724"/>
      <c r="AO274" s="724"/>
      <c r="AP274" s="724"/>
      <c r="AQ274" s="724"/>
      <c r="AR274" s="724"/>
      <c r="AS274" s="724"/>
      <c r="AT274" s="724"/>
      <c r="AU274" s="724"/>
      <c r="AV274" s="226" t="s">
        <v>56</v>
      </c>
      <c r="BB274" s="1"/>
      <c r="BN274" s="1"/>
    </row>
    <row r="275" spans="2:66" ht="19.5" customHeight="1">
      <c r="B275" s="765"/>
      <c r="C275" s="774"/>
      <c r="D275" s="228" t="s">
        <v>394</v>
      </c>
      <c r="E275" s="880"/>
      <c r="F275" s="881"/>
      <c r="G275" s="881"/>
      <c r="H275" s="881"/>
      <c r="I275" s="881"/>
      <c r="J275" s="881"/>
      <c r="K275" s="881"/>
      <c r="L275" s="881"/>
      <c r="M275" s="881"/>
      <c r="N275" s="226" t="s">
        <v>56</v>
      </c>
      <c r="AD275" s="9"/>
      <c r="AJ275" s="765"/>
      <c r="AK275" s="774"/>
      <c r="AL275" s="228" t="s">
        <v>394</v>
      </c>
      <c r="AM275" s="723"/>
      <c r="AN275" s="724"/>
      <c r="AO275" s="724"/>
      <c r="AP275" s="724"/>
      <c r="AQ275" s="724"/>
      <c r="AR275" s="724"/>
      <c r="AS275" s="724"/>
      <c r="AT275" s="724"/>
      <c r="AU275" s="724"/>
      <c r="AV275" s="226" t="s">
        <v>56</v>
      </c>
      <c r="BB275" s="1"/>
      <c r="BN275" s="1"/>
    </row>
    <row r="276" spans="2:66" ht="19.5" customHeight="1">
      <c r="B276" s="766"/>
      <c r="C276" s="775" t="s">
        <v>420</v>
      </c>
      <c r="D276" s="776"/>
      <c r="E276" s="882">
        <f>SUM(E272:M275)</f>
        <v>0</v>
      </c>
      <c r="F276" s="883"/>
      <c r="G276" s="883"/>
      <c r="H276" s="883"/>
      <c r="I276" s="883"/>
      <c r="J276" s="883"/>
      <c r="K276" s="883"/>
      <c r="L276" s="883"/>
      <c r="M276" s="883"/>
      <c r="N276" s="227" t="s">
        <v>56</v>
      </c>
      <c r="AD276" s="9"/>
      <c r="AJ276" s="766"/>
      <c r="AK276" s="775" t="s">
        <v>420</v>
      </c>
      <c r="AL276" s="776"/>
      <c r="AM276" s="777">
        <f>SUM(AM272:AU275)</f>
        <v>0</v>
      </c>
      <c r="AN276" s="778"/>
      <c r="AO276" s="778"/>
      <c r="AP276" s="778"/>
      <c r="AQ276" s="778"/>
      <c r="AR276" s="778"/>
      <c r="AS276" s="778"/>
      <c r="AT276" s="778"/>
      <c r="AU276" s="778"/>
      <c r="AV276" s="227" t="s">
        <v>56</v>
      </c>
      <c r="BB276" s="1"/>
      <c r="BN276" s="1"/>
    </row>
    <row r="277" spans="2:66" ht="19.5" customHeight="1">
      <c r="B277" s="796" t="s">
        <v>395</v>
      </c>
      <c r="C277" s="808" t="s">
        <v>398</v>
      </c>
      <c r="D277" s="229" t="s">
        <v>439</v>
      </c>
      <c r="E277" s="869"/>
      <c r="F277" s="870"/>
      <c r="G277" s="870"/>
      <c r="H277" s="870"/>
      <c r="I277" s="870"/>
      <c r="J277" s="870"/>
      <c r="K277" s="870"/>
      <c r="L277" s="870"/>
      <c r="M277" s="870"/>
      <c r="N277" s="871"/>
      <c r="AD277" s="9"/>
      <c r="AJ277" s="796" t="s">
        <v>395</v>
      </c>
      <c r="AK277" s="808" t="s">
        <v>398</v>
      </c>
      <c r="AL277" s="229" t="s">
        <v>439</v>
      </c>
      <c r="AM277" s="810"/>
      <c r="AN277" s="811"/>
      <c r="AO277" s="811"/>
      <c r="AP277" s="811"/>
      <c r="AQ277" s="811"/>
      <c r="AR277" s="811"/>
      <c r="AS277" s="811"/>
      <c r="AT277" s="811"/>
      <c r="AU277" s="811"/>
      <c r="AV277" s="812"/>
      <c r="BB277" s="1"/>
      <c r="BN277" s="1"/>
    </row>
    <row r="278" spans="2:66" ht="19.5" customHeight="1">
      <c r="B278" s="797"/>
      <c r="C278" s="774"/>
      <c r="D278" s="228" t="s">
        <v>463</v>
      </c>
      <c r="E278" s="858"/>
      <c r="F278" s="859"/>
      <c r="G278" s="859"/>
      <c r="H278" s="859"/>
      <c r="I278" s="859"/>
      <c r="J278" s="859"/>
      <c r="K278" s="859"/>
      <c r="L278" s="859"/>
      <c r="M278" s="859"/>
      <c r="N278" s="860"/>
      <c r="AD278" s="9"/>
      <c r="AJ278" s="797"/>
      <c r="AK278" s="774"/>
      <c r="AL278" s="228" t="s">
        <v>463</v>
      </c>
      <c r="AM278" s="733"/>
      <c r="AN278" s="734"/>
      <c r="AO278" s="734"/>
      <c r="AP278" s="734"/>
      <c r="AQ278" s="734"/>
      <c r="AR278" s="734"/>
      <c r="AS278" s="734"/>
      <c r="AT278" s="734"/>
      <c r="AU278" s="734"/>
      <c r="AV278" s="735"/>
      <c r="BB278" s="1"/>
      <c r="BN278" s="1"/>
    </row>
    <row r="279" spans="2:66" ht="19.5" customHeight="1">
      <c r="B279" s="797"/>
      <c r="C279" s="774"/>
      <c r="D279" s="228" t="s">
        <v>396</v>
      </c>
      <c r="E279" s="858"/>
      <c r="F279" s="859"/>
      <c r="G279" s="859"/>
      <c r="H279" s="859"/>
      <c r="I279" s="859"/>
      <c r="J279" s="859"/>
      <c r="K279" s="859"/>
      <c r="L279" s="859"/>
      <c r="M279" s="859"/>
      <c r="N279" s="860"/>
      <c r="AD279" s="9"/>
      <c r="AJ279" s="797"/>
      <c r="AK279" s="774"/>
      <c r="AL279" s="228" t="s">
        <v>396</v>
      </c>
      <c r="AM279" s="733"/>
      <c r="AN279" s="734"/>
      <c r="AO279" s="734"/>
      <c r="AP279" s="734"/>
      <c r="AQ279" s="734"/>
      <c r="AR279" s="734"/>
      <c r="AS279" s="734"/>
      <c r="AT279" s="734"/>
      <c r="AU279" s="734"/>
      <c r="AV279" s="735"/>
      <c r="BB279" s="1"/>
      <c r="BN279" s="1"/>
    </row>
    <row r="280" spans="2:66" ht="19.5" customHeight="1">
      <c r="B280" s="797"/>
      <c r="C280" s="774"/>
      <c r="D280" s="228" t="s">
        <v>397</v>
      </c>
      <c r="E280" s="858"/>
      <c r="F280" s="859"/>
      <c r="G280" s="859"/>
      <c r="H280" s="859"/>
      <c r="I280" s="859"/>
      <c r="J280" s="859"/>
      <c r="K280" s="859"/>
      <c r="L280" s="859"/>
      <c r="M280" s="859"/>
      <c r="N280" s="860"/>
      <c r="AD280" s="9"/>
      <c r="AJ280" s="797"/>
      <c r="AK280" s="774"/>
      <c r="AL280" s="228" t="s">
        <v>397</v>
      </c>
      <c r="AM280" s="733"/>
      <c r="AN280" s="734"/>
      <c r="AO280" s="734"/>
      <c r="AP280" s="734"/>
      <c r="AQ280" s="734"/>
      <c r="AR280" s="734"/>
      <c r="AS280" s="734"/>
      <c r="AT280" s="734"/>
      <c r="AU280" s="734"/>
      <c r="AV280" s="735"/>
      <c r="BB280" s="1"/>
      <c r="BN280" s="1"/>
    </row>
    <row r="281" spans="2:66" ht="19.5" customHeight="1">
      <c r="B281" s="797"/>
      <c r="C281" s="774"/>
      <c r="D281" s="228" t="s">
        <v>401</v>
      </c>
      <c r="E281" s="880"/>
      <c r="F281" s="881"/>
      <c r="G281" s="881"/>
      <c r="H281" s="881"/>
      <c r="I281" s="881"/>
      <c r="J281" s="881"/>
      <c r="K281" s="881"/>
      <c r="L281" s="862"/>
      <c r="M281" s="862"/>
      <c r="N281" s="863"/>
      <c r="AD281" s="9"/>
      <c r="AJ281" s="797"/>
      <c r="AK281" s="774"/>
      <c r="AL281" s="228" t="s">
        <v>401</v>
      </c>
      <c r="AM281" s="723"/>
      <c r="AN281" s="724"/>
      <c r="AO281" s="724"/>
      <c r="AP281" s="724"/>
      <c r="AQ281" s="724"/>
      <c r="AR281" s="724"/>
      <c r="AS281" s="724"/>
      <c r="AT281" s="725"/>
      <c r="AU281" s="725"/>
      <c r="AV281" s="726"/>
      <c r="BB281" s="1"/>
      <c r="BN281" s="1"/>
    </row>
    <row r="282" spans="2:66" ht="31.5" customHeight="1">
      <c r="B282" s="797"/>
      <c r="C282" s="809"/>
      <c r="D282" s="230" t="s">
        <v>518</v>
      </c>
      <c r="E282" s="861"/>
      <c r="F282" s="861"/>
      <c r="G282" s="861"/>
      <c r="H282" s="861"/>
      <c r="I282" s="861"/>
      <c r="J282" s="861"/>
      <c r="K282" s="861"/>
      <c r="L282" s="861"/>
      <c r="M282" s="861"/>
      <c r="N282" s="861"/>
      <c r="O282" s="9"/>
      <c r="P282" s="9"/>
      <c r="Q282" s="9"/>
      <c r="R282" s="9"/>
      <c r="S282" s="9"/>
      <c r="T282" s="9"/>
      <c r="U282" s="9"/>
      <c r="V282" s="9"/>
      <c r="W282" s="9"/>
      <c r="X282" s="9"/>
      <c r="Y282" s="9"/>
      <c r="Z282" s="9"/>
      <c r="AA282" s="9"/>
      <c r="AB282" s="9"/>
      <c r="AC282" s="9"/>
      <c r="AD282" s="2"/>
      <c r="AJ282" s="797"/>
      <c r="AK282" s="809"/>
      <c r="AL282" s="230" t="s">
        <v>518</v>
      </c>
      <c r="AM282" s="736"/>
      <c r="AN282" s="736"/>
      <c r="AO282" s="736"/>
      <c r="AP282" s="736"/>
      <c r="AQ282" s="736"/>
      <c r="AR282" s="736"/>
      <c r="AS282" s="736"/>
      <c r="AT282" s="736"/>
      <c r="AU282" s="736"/>
      <c r="AV282" s="736"/>
      <c r="AW282" s="9"/>
      <c r="BA282" s="1"/>
      <c r="BB282" s="13"/>
      <c r="BN282" s="13"/>
    </row>
    <row r="283" spans="2:66" ht="19.5" customHeight="1">
      <c r="B283" s="797"/>
      <c r="C283" s="737" t="s">
        <v>399</v>
      </c>
      <c r="D283" s="79" t="s">
        <v>402</v>
      </c>
      <c r="E283" s="884"/>
      <c r="F283" s="885"/>
      <c r="G283" s="885"/>
      <c r="H283" s="885"/>
      <c r="I283" s="885"/>
      <c r="J283" s="885"/>
      <c r="K283" s="885"/>
      <c r="L283" s="885"/>
      <c r="M283" s="885"/>
      <c r="N283" s="886"/>
      <c r="AD283" s="9"/>
      <c r="AJ283" s="797"/>
      <c r="AK283" s="737" t="s">
        <v>399</v>
      </c>
      <c r="AL283" s="79" t="s">
        <v>402</v>
      </c>
      <c r="AM283" s="739"/>
      <c r="AN283" s="740"/>
      <c r="AO283" s="740"/>
      <c r="AP283" s="740"/>
      <c r="AQ283" s="740"/>
      <c r="AR283" s="740"/>
      <c r="AS283" s="740"/>
      <c r="AT283" s="740"/>
      <c r="AU283" s="740"/>
      <c r="AV283" s="741"/>
      <c r="BB283" s="1"/>
      <c r="BN283" s="1"/>
    </row>
    <row r="284" spans="2:66" ht="19.5" customHeight="1">
      <c r="B284" s="797"/>
      <c r="C284" s="738"/>
      <c r="D284" s="596" t="s">
        <v>717</v>
      </c>
      <c r="E284" s="79" t="s">
        <v>0</v>
      </c>
      <c r="F284" s="573" t="s">
        <v>440</v>
      </c>
      <c r="G284" s="573"/>
      <c r="H284" s="573"/>
      <c r="I284" s="575" t="s">
        <v>427</v>
      </c>
      <c r="J284" s="575"/>
      <c r="K284" s="576"/>
      <c r="L284" s="644" t="s">
        <v>425</v>
      </c>
      <c r="M284" s="575"/>
      <c r="N284" s="576"/>
      <c r="AD284" s="9"/>
      <c r="AJ284" s="797"/>
      <c r="AK284" s="738"/>
      <c r="AL284" s="596" t="s">
        <v>717</v>
      </c>
      <c r="AM284" s="79" t="s">
        <v>0</v>
      </c>
      <c r="AN284" s="573" t="s">
        <v>440</v>
      </c>
      <c r="AO284" s="573"/>
      <c r="AP284" s="573"/>
      <c r="AQ284" s="575" t="s">
        <v>427</v>
      </c>
      <c r="AR284" s="575"/>
      <c r="AS284" s="576"/>
      <c r="AT284" s="644" t="s">
        <v>425</v>
      </c>
      <c r="AU284" s="575"/>
      <c r="AV284" s="576"/>
      <c r="BB284" s="1"/>
      <c r="BN284" s="1"/>
    </row>
    <row r="285" spans="2:66" ht="19.5" customHeight="1">
      <c r="B285" s="797"/>
      <c r="C285" s="738"/>
      <c r="D285" s="597"/>
      <c r="E285" s="219">
        <v>1</v>
      </c>
      <c r="F285" s="866"/>
      <c r="G285" s="866"/>
      <c r="H285" s="866"/>
      <c r="I285" s="887"/>
      <c r="J285" s="888"/>
      <c r="K285" s="889"/>
      <c r="L285" s="867"/>
      <c r="M285" s="868"/>
      <c r="N285" s="222" t="s">
        <v>465</v>
      </c>
      <c r="AD285" s="9"/>
      <c r="AJ285" s="797"/>
      <c r="AK285" s="738"/>
      <c r="AL285" s="597"/>
      <c r="AM285" s="219">
        <v>1</v>
      </c>
      <c r="AN285" s="742"/>
      <c r="AO285" s="742"/>
      <c r="AP285" s="742"/>
      <c r="AQ285" s="743"/>
      <c r="AR285" s="744"/>
      <c r="AS285" s="745"/>
      <c r="AT285" s="746"/>
      <c r="AU285" s="747"/>
      <c r="AV285" s="222" t="s">
        <v>465</v>
      </c>
      <c r="BB285" s="1"/>
      <c r="BN285" s="1"/>
    </row>
    <row r="286" spans="2:66" ht="19.5" customHeight="1">
      <c r="B286" s="797"/>
      <c r="C286" s="738"/>
      <c r="D286" s="597"/>
      <c r="E286" s="220">
        <v>2</v>
      </c>
      <c r="F286" s="874"/>
      <c r="G286" s="874"/>
      <c r="H286" s="874"/>
      <c r="I286" s="890"/>
      <c r="J286" s="891"/>
      <c r="K286" s="892"/>
      <c r="L286" s="864"/>
      <c r="M286" s="865"/>
      <c r="N286" s="223" t="s">
        <v>465</v>
      </c>
      <c r="AD286" s="9"/>
      <c r="AJ286" s="797"/>
      <c r="AK286" s="738"/>
      <c r="AL286" s="597"/>
      <c r="AM286" s="220">
        <v>2</v>
      </c>
      <c r="AN286" s="748"/>
      <c r="AO286" s="748"/>
      <c r="AP286" s="748"/>
      <c r="AQ286" s="749"/>
      <c r="AR286" s="750"/>
      <c r="AS286" s="751"/>
      <c r="AT286" s="752"/>
      <c r="AU286" s="753"/>
      <c r="AV286" s="223" t="s">
        <v>465</v>
      </c>
      <c r="BB286" s="1"/>
      <c r="BN286" s="1"/>
    </row>
    <row r="287" spans="2:66" ht="19.5" customHeight="1">
      <c r="B287" s="797"/>
      <c r="C287" s="738"/>
      <c r="D287" s="597"/>
      <c r="E287" s="220">
        <v>3</v>
      </c>
      <c r="F287" s="874"/>
      <c r="G287" s="874"/>
      <c r="H287" s="874"/>
      <c r="I287" s="890"/>
      <c r="J287" s="891"/>
      <c r="K287" s="892"/>
      <c r="L287" s="864"/>
      <c r="M287" s="865"/>
      <c r="N287" s="223" t="s">
        <v>465</v>
      </c>
      <c r="AD287" s="9"/>
      <c r="AJ287" s="797"/>
      <c r="AK287" s="738"/>
      <c r="AL287" s="597"/>
      <c r="AM287" s="220">
        <v>3</v>
      </c>
      <c r="AN287" s="748"/>
      <c r="AO287" s="748"/>
      <c r="AP287" s="748"/>
      <c r="AQ287" s="749"/>
      <c r="AR287" s="750"/>
      <c r="AS287" s="751"/>
      <c r="AT287" s="752"/>
      <c r="AU287" s="753"/>
      <c r="AV287" s="223" t="s">
        <v>465</v>
      </c>
      <c r="BB287" s="1"/>
      <c r="BN287" s="1"/>
    </row>
    <row r="288" spans="2:66" ht="19.5" customHeight="1">
      <c r="B288" s="797"/>
      <c r="C288" s="649"/>
      <c r="D288" s="637"/>
      <c r="E288" s="221">
        <v>4</v>
      </c>
      <c r="F288" s="875"/>
      <c r="G288" s="876"/>
      <c r="H288" s="877"/>
      <c r="I288" s="875"/>
      <c r="J288" s="876"/>
      <c r="K288" s="877"/>
      <c r="L288" s="878"/>
      <c r="M288" s="879"/>
      <c r="N288" s="224" t="s">
        <v>465</v>
      </c>
      <c r="AD288" s="9"/>
      <c r="AJ288" s="797"/>
      <c r="AK288" s="649"/>
      <c r="AL288" s="637"/>
      <c r="AM288" s="221">
        <v>4</v>
      </c>
      <c r="AN288" s="730"/>
      <c r="AO288" s="731"/>
      <c r="AP288" s="732"/>
      <c r="AQ288" s="730"/>
      <c r="AR288" s="731"/>
      <c r="AS288" s="732"/>
      <c r="AT288" s="779"/>
      <c r="AU288" s="780"/>
      <c r="AV288" s="224" t="s">
        <v>465</v>
      </c>
      <c r="BB288" s="1"/>
      <c r="BN288" s="1"/>
    </row>
    <row r="289" spans="2:66" ht="19.5" customHeight="1">
      <c r="B289" s="797"/>
      <c r="C289" s="737" t="s">
        <v>409</v>
      </c>
      <c r="D289" s="781" t="s">
        <v>414</v>
      </c>
      <c r="E289" s="446" t="s">
        <v>455</v>
      </c>
      <c r="F289" s="782" t="s">
        <v>404</v>
      </c>
      <c r="G289" s="783"/>
      <c r="H289" s="446" t="s">
        <v>714</v>
      </c>
      <c r="I289" s="782" t="s">
        <v>407</v>
      </c>
      <c r="J289" s="783"/>
      <c r="K289" s="446" t="s">
        <v>455</v>
      </c>
      <c r="L289" s="784" t="s">
        <v>715</v>
      </c>
      <c r="M289" s="784"/>
      <c r="N289" s="785"/>
      <c r="AD289" s="9"/>
      <c r="AJ289" s="797"/>
      <c r="AK289" s="737" t="s">
        <v>409</v>
      </c>
      <c r="AL289" s="781" t="s">
        <v>414</v>
      </c>
      <c r="AM289" s="327" t="s">
        <v>455</v>
      </c>
      <c r="AN289" s="782" t="s">
        <v>404</v>
      </c>
      <c r="AO289" s="783"/>
      <c r="AP289" s="327" t="s">
        <v>714</v>
      </c>
      <c r="AQ289" s="782" t="s">
        <v>407</v>
      </c>
      <c r="AR289" s="783"/>
      <c r="AS289" s="327" t="s">
        <v>455</v>
      </c>
      <c r="AT289" s="784" t="s">
        <v>715</v>
      </c>
      <c r="AU289" s="784"/>
      <c r="AV289" s="785"/>
      <c r="BB289" s="1"/>
      <c r="BN289" s="1"/>
    </row>
    <row r="290" spans="2:66" ht="19.5" customHeight="1">
      <c r="B290" s="797"/>
      <c r="C290" s="738"/>
      <c r="D290" s="781"/>
      <c r="E290" s="447" t="s">
        <v>455</v>
      </c>
      <c r="F290" s="786" t="s">
        <v>469</v>
      </c>
      <c r="G290" s="787"/>
      <c r="H290" s="447" t="s">
        <v>455</v>
      </c>
      <c r="I290" s="788" t="s">
        <v>405</v>
      </c>
      <c r="J290" s="789"/>
      <c r="K290" s="447" t="s">
        <v>455</v>
      </c>
      <c r="L290" s="790" t="s">
        <v>406</v>
      </c>
      <c r="M290" s="790"/>
      <c r="N290" s="791"/>
      <c r="AD290" s="9"/>
      <c r="AJ290" s="797"/>
      <c r="AK290" s="738"/>
      <c r="AL290" s="781"/>
      <c r="AM290" s="328" t="s">
        <v>455</v>
      </c>
      <c r="AN290" s="786" t="s">
        <v>469</v>
      </c>
      <c r="AO290" s="787"/>
      <c r="AP290" s="328" t="s">
        <v>455</v>
      </c>
      <c r="AQ290" s="788" t="s">
        <v>405</v>
      </c>
      <c r="AR290" s="789"/>
      <c r="AS290" s="328" t="s">
        <v>455</v>
      </c>
      <c r="AT290" s="790" t="s">
        <v>406</v>
      </c>
      <c r="AU290" s="790"/>
      <c r="AV290" s="791"/>
      <c r="BB290" s="1"/>
      <c r="BN290" s="1"/>
    </row>
    <row r="291" spans="2:66" ht="19.5" customHeight="1">
      <c r="B291" s="797"/>
      <c r="C291" s="738"/>
      <c r="D291" s="596"/>
      <c r="E291" s="448" t="s">
        <v>455</v>
      </c>
      <c r="F291" s="235" t="s">
        <v>639</v>
      </c>
      <c r="G291" s="848" t="s">
        <v>641</v>
      </c>
      <c r="H291" s="848"/>
      <c r="I291" s="848"/>
      <c r="J291" s="848"/>
      <c r="K291" s="848"/>
      <c r="L291" s="848"/>
      <c r="M291" s="848"/>
      <c r="N291" s="236" t="s">
        <v>640</v>
      </c>
      <c r="O291" s="9"/>
      <c r="P291" s="9"/>
      <c r="Q291" s="9"/>
      <c r="R291" s="9"/>
      <c r="S291" s="9"/>
      <c r="T291" s="9"/>
      <c r="U291" s="9"/>
      <c r="V291" s="9"/>
      <c r="W291" s="9"/>
      <c r="X291" s="9"/>
      <c r="Y291" s="9"/>
      <c r="Z291" s="9"/>
      <c r="AA291" s="9"/>
      <c r="AB291" s="9"/>
      <c r="AC291" s="9"/>
      <c r="AD291" s="2"/>
      <c r="AJ291" s="797"/>
      <c r="AK291" s="738"/>
      <c r="AL291" s="596"/>
      <c r="AM291" s="329" t="s">
        <v>455</v>
      </c>
      <c r="AN291" s="235" t="s">
        <v>639</v>
      </c>
      <c r="AO291" s="792" t="s">
        <v>641</v>
      </c>
      <c r="AP291" s="792"/>
      <c r="AQ291" s="792"/>
      <c r="AR291" s="792"/>
      <c r="AS291" s="792"/>
      <c r="AT291" s="792"/>
      <c r="AU291" s="792"/>
      <c r="AV291" s="236" t="s">
        <v>640</v>
      </c>
      <c r="AW291" s="9"/>
      <c r="BA291" s="1"/>
      <c r="BB291" s="13"/>
      <c r="BN291" s="13"/>
    </row>
    <row r="292" spans="2:66" ht="29.5" customHeight="1">
      <c r="B292" s="797"/>
      <c r="C292" s="649"/>
      <c r="D292" s="230" t="s">
        <v>434</v>
      </c>
      <c r="E292" s="861"/>
      <c r="F292" s="861"/>
      <c r="G292" s="861"/>
      <c r="H292" s="861"/>
      <c r="I292" s="861"/>
      <c r="J292" s="861"/>
      <c r="K292" s="861"/>
      <c r="L292" s="861"/>
      <c r="M292" s="861"/>
      <c r="N292" s="861"/>
      <c r="O292" s="9"/>
      <c r="P292" s="9"/>
      <c r="Q292" s="9"/>
      <c r="R292" s="9"/>
      <c r="S292" s="9"/>
      <c r="T292" s="9"/>
      <c r="U292" s="9"/>
      <c r="V292" s="9"/>
      <c r="W292" s="9"/>
      <c r="X292" s="9"/>
      <c r="Y292" s="9"/>
      <c r="Z292" s="9"/>
      <c r="AA292" s="9"/>
      <c r="AB292" s="9"/>
      <c r="AC292" s="9"/>
      <c r="AD292" s="2"/>
      <c r="AJ292" s="797"/>
      <c r="AK292" s="649"/>
      <c r="AL292" s="230" t="s">
        <v>434</v>
      </c>
      <c r="AM292" s="793"/>
      <c r="AN292" s="794"/>
      <c r="AO292" s="794"/>
      <c r="AP292" s="794"/>
      <c r="AQ292" s="794"/>
      <c r="AR292" s="794"/>
      <c r="AS292" s="794"/>
      <c r="AT292" s="794"/>
      <c r="AU292" s="794"/>
      <c r="AV292" s="795"/>
      <c r="AW292" s="9"/>
      <c r="BA292" s="1"/>
      <c r="BB292" s="13"/>
      <c r="BN292" s="13"/>
    </row>
    <row r="293" spans="2:66" ht="25.5" customHeight="1">
      <c r="B293" s="797"/>
      <c r="C293" s="799" t="s">
        <v>453</v>
      </c>
      <c r="D293" s="233" t="s">
        <v>428</v>
      </c>
      <c r="E293" s="849"/>
      <c r="F293" s="850"/>
      <c r="G293" s="850"/>
      <c r="H293" s="850"/>
      <c r="I293" s="850"/>
      <c r="J293" s="850"/>
      <c r="K293" s="850"/>
      <c r="L293" s="850"/>
      <c r="M293" s="850"/>
      <c r="N293" s="851"/>
      <c r="AD293" s="9"/>
      <c r="AJ293" s="797"/>
      <c r="AK293" s="799" t="s">
        <v>453</v>
      </c>
      <c r="AL293" s="233" t="s">
        <v>428</v>
      </c>
      <c r="AM293" s="802"/>
      <c r="AN293" s="803"/>
      <c r="AO293" s="803"/>
      <c r="AP293" s="803"/>
      <c r="AQ293" s="803"/>
      <c r="AR293" s="803"/>
      <c r="AS293" s="803"/>
      <c r="AT293" s="803"/>
      <c r="AU293" s="803"/>
      <c r="AV293" s="804"/>
      <c r="BB293" s="1"/>
      <c r="BN293" s="1"/>
    </row>
    <row r="294" spans="2:66" ht="31.5" customHeight="1">
      <c r="B294" s="797"/>
      <c r="C294" s="800"/>
      <c r="D294" s="234" t="s">
        <v>468</v>
      </c>
      <c r="E294" s="852"/>
      <c r="F294" s="853"/>
      <c r="G294" s="853"/>
      <c r="H294" s="853"/>
      <c r="I294" s="853"/>
      <c r="J294" s="853"/>
      <c r="K294" s="853"/>
      <c r="L294" s="853"/>
      <c r="M294" s="853"/>
      <c r="N294" s="854"/>
      <c r="AD294" s="9"/>
      <c r="AJ294" s="797"/>
      <c r="AK294" s="800"/>
      <c r="AL294" s="234" t="s">
        <v>468</v>
      </c>
      <c r="AM294" s="805"/>
      <c r="AN294" s="806"/>
      <c r="AO294" s="806"/>
      <c r="AP294" s="806"/>
      <c r="AQ294" s="806"/>
      <c r="AR294" s="806"/>
      <c r="AS294" s="806"/>
      <c r="AT294" s="806"/>
      <c r="AU294" s="806"/>
      <c r="AV294" s="807"/>
      <c r="BB294" s="1"/>
      <c r="BN294" s="1"/>
    </row>
    <row r="295" spans="2:66" ht="36" customHeight="1">
      <c r="B295" s="797"/>
      <c r="C295" s="800"/>
      <c r="D295" s="305" t="s">
        <v>470</v>
      </c>
      <c r="E295" s="880"/>
      <c r="F295" s="881"/>
      <c r="G295" s="881"/>
      <c r="H295" s="881"/>
      <c r="I295" s="881"/>
      <c r="J295" s="881"/>
      <c r="K295" s="881"/>
      <c r="L295" s="862"/>
      <c r="M295" s="862"/>
      <c r="N295" s="863"/>
      <c r="AD295" s="9"/>
      <c r="AJ295" s="797"/>
      <c r="AK295" s="800"/>
      <c r="AL295" s="305" t="s">
        <v>470</v>
      </c>
      <c r="AM295" s="723"/>
      <c r="AN295" s="724"/>
      <c r="AO295" s="724"/>
      <c r="AP295" s="724"/>
      <c r="AQ295" s="724"/>
      <c r="AR295" s="724"/>
      <c r="AS295" s="724"/>
      <c r="AT295" s="725"/>
      <c r="AU295" s="725"/>
      <c r="AV295" s="726"/>
      <c r="BB295" s="1"/>
      <c r="BN295" s="1"/>
    </row>
    <row r="296" spans="2:66" ht="29.5" customHeight="1">
      <c r="B296" s="798"/>
      <c r="C296" s="801"/>
      <c r="D296" s="230" t="s">
        <v>434</v>
      </c>
      <c r="E296" s="861"/>
      <c r="F296" s="861"/>
      <c r="G296" s="861"/>
      <c r="H296" s="861"/>
      <c r="I296" s="861"/>
      <c r="J296" s="861"/>
      <c r="K296" s="861"/>
      <c r="L296" s="861"/>
      <c r="M296" s="861"/>
      <c r="N296" s="861"/>
      <c r="O296" s="9"/>
      <c r="P296" s="9"/>
      <c r="Q296" s="9"/>
      <c r="R296" s="9"/>
      <c r="S296" s="9"/>
      <c r="T296" s="9"/>
      <c r="U296" s="9"/>
      <c r="V296" s="9"/>
      <c r="W296" s="9"/>
      <c r="X296" s="9"/>
      <c r="Y296" s="9"/>
      <c r="Z296" s="9"/>
      <c r="AA296" s="9"/>
      <c r="AB296" s="9"/>
      <c r="AC296" s="9"/>
      <c r="AD296" s="2"/>
      <c r="AJ296" s="798"/>
      <c r="AK296" s="801"/>
      <c r="AL296" s="230" t="s">
        <v>434</v>
      </c>
      <c r="AM296" s="727"/>
      <c r="AN296" s="728"/>
      <c r="AO296" s="728"/>
      <c r="AP296" s="728"/>
      <c r="AQ296" s="728"/>
      <c r="AR296" s="728"/>
      <c r="AS296" s="728"/>
      <c r="AT296" s="728"/>
      <c r="AU296" s="728"/>
      <c r="AV296" s="729"/>
      <c r="AW296" s="9"/>
      <c r="BA296" s="1"/>
      <c r="BB296" s="13"/>
      <c r="BN296" s="13"/>
    </row>
    <row r="297" spans="2:66" ht="19.5" customHeight="1">
      <c r="B297" s="813" t="s">
        <v>598</v>
      </c>
      <c r="C297" s="813"/>
      <c r="D297" s="813"/>
      <c r="E297" s="144"/>
      <c r="F297" s="144"/>
      <c r="G297" s="144"/>
      <c r="H297" s="144"/>
      <c r="I297" s="144"/>
      <c r="J297" s="144"/>
      <c r="K297" s="144"/>
      <c r="L297" s="144"/>
      <c r="M297" s="144"/>
      <c r="N297" s="144"/>
      <c r="AD297" s="9"/>
      <c r="AJ297" s="813" t="s">
        <v>598</v>
      </c>
      <c r="AK297" s="813"/>
      <c r="AL297" s="813"/>
      <c r="AM297" s="311"/>
      <c r="AN297" s="311"/>
      <c r="AO297" s="311"/>
      <c r="AP297" s="311"/>
      <c r="AQ297" s="311"/>
      <c r="AR297" s="311"/>
      <c r="AS297" s="311"/>
      <c r="AT297" s="311"/>
      <c r="AU297" s="311"/>
      <c r="AV297" s="311"/>
      <c r="BB297" s="1"/>
      <c r="BN297" s="1"/>
    </row>
    <row r="298" spans="2:66" ht="19.5" customHeight="1">
      <c r="B298" s="754" t="s">
        <v>389</v>
      </c>
      <c r="C298" s="583" t="s">
        <v>385</v>
      </c>
      <c r="D298" s="231" t="s">
        <v>381</v>
      </c>
      <c r="E298" s="893"/>
      <c r="F298" s="894"/>
      <c r="G298" s="894"/>
      <c r="H298" s="894"/>
      <c r="I298" s="894"/>
      <c r="J298" s="894"/>
      <c r="K298" s="894"/>
      <c r="L298" s="894"/>
      <c r="M298" s="894"/>
      <c r="N298" s="895"/>
      <c r="AD298" s="8"/>
      <c r="AJ298" s="754" t="s">
        <v>389</v>
      </c>
      <c r="AK298" s="583" t="s">
        <v>385</v>
      </c>
      <c r="AL298" s="231" t="s">
        <v>381</v>
      </c>
      <c r="AM298" s="814"/>
      <c r="AN298" s="815"/>
      <c r="AO298" s="815"/>
      <c r="AP298" s="815"/>
      <c r="AQ298" s="815"/>
      <c r="AR298" s="815"/>
      <c r="AS298" s="815"/>
      <c r="AT298" s="815"/>
      <c r="AU298" s="815"/>
      <c r="AV298" s="816"/>
      <c r="AX298" s="5"/>
      <c r="AY298" s="6"/>
      <c r="AZ298" s="3"/>
      <c r="BB298" s="1"/>
      <c r="BN298" s="1"/>
    </row>
    <row r="299" spans="2:66" ht="19.5" customHeight="1">
      <c r="B299" s="656"/>
      <c r="C299" s="584"/>
      <c r="D299" s="232" t="s">
        <v>386</v>
      </c>
      <c r="E299" s="896"/>
      <c r="F299" s="897"/>
      <c r="G299" s="897"/>
      <c r="H299" s="897"/>
      <c r="I299" s="897"/>
      <c r="J299" s="897"/>
      <c r="K299" s="897"/>
      <c r="L299" s="897"/>
      <c r="M299" s="897"/>
      <c r="N299" s="898"/>
      <c r="AD299" s="8"/>
      <c r="AJ299" s="656"/>
      <c r="AK299" s="584"/>
      <c r="AL299" s="232" t="s">
        <v>386</v>
      </c>
      <c r="AM299" s="817"/>
      <c r="AN299" s="818"/>
      <c r="AO299" s="818"/>
      <c r="AP299" s="818"/>
      <c r="AQ299" s="818"/>
      <c r="AR299" s="818"/>
      <c r="AS299" s="818"/>
      <c r="AT299" s="818"/>
      <c r="AU299" s="818"/>
      <c r="AV299" s="819"/>
      <c r="AX299" s="5"/>
      <c r="AY299" s="6"/>
      <c r="AZ299" s="3"/>
      <c r="BB299" s="1"/>
      <c r="BN299" s="1"/>
    </row>
    <row r="300" spans="2:66" ht="19.5" customHeight="1">
      <c r="B300" s="656"/>
      <c r="C300" s="583" t="s">
        <v>387</v>
      </c>
      <c r="D300" s="231" t="s">
        <v>87</v>
      </c>
      <c r="E300" s="899"/>
      <c r="F300" s="900"/>
      <c r="G300" s="900"/>
      <c r="H300" s="900"/>
      <c r="I300" s="900"/>
      <c r="J300" s="900"/>
      <c r="K300" s="900"/>
      <c r="L300" s="900"/>
      <c r="M300" s="900"/>
      <c r="N300" s="901"/>
      <c r="AD300" s="8"/>
      <c r="AJ300" s="656"/>
      <c r="AK300" s="583" t="s">
        <v>387</v>
      </c>
      <c r="AL300" s="231" t="s">
        <v>87</v>
      </c>
      <c r="AM300" s="820"/>
      <c r="AN300" s="821"/>
      <c r="AO300" s="821"/>
      <c r="AP300" s="821"/>
      <c r="AQ300" s="821"/>
      <c r="AR300" s="821"/>
      <c r="AS300" s="821"/>
      <c r="AT300" s="821"/>
      <c r="AU300" s="821"/>
      <c r="AV300" s="822"/>
      <c r="AX300" s="5"/>
      <c r="AY300" s="6"/>
      <c r="AZ300" s="3"/>
      <c r="BB300" s="1"/>
      <c r="BN300" s="1"/>
    </row>
    <row r="301" spans="2:66" ht="19.5" customHeight="1">
      <c r="B301" s="657"/>
      <c r="C301" s="584"/>
      <c r="D301" s="232" t="s">
        <v>378</v>
      </c>
      <c r="E301" s="875"/>
      <c r="F301" s="876"/>
      <c r="G301" s="876"/>
      <c r="H301" s="876"/>
      <c r="I301" s="876"/>
      <c r="J301" s="876"/>
      <c r="K301" s="876"/>
      <c r="L301" s="876"/>
      <c r="M301" s="876"/>
      <c r="N301" s="877"/>
      <c r="AD301" s="8"/>
      <c r="AJ301" s="657"/>
      <c r="AK301" s="584"/>
      <c r="AL301" s="232" t="s">
        <v>378</v>
      </c>
      <c r="AM301" s="730"/>
      <c r="AN301" s="731"/>
      <c r="AO301" s="731"/>
      <c r="AP301" s="731"/>
      <c r="AQ301" s="731"/>
      <c r="AR301" s="731"/>
      <c r="AS301" s="731"/>
      <c r="AT301" s="731"/>
      <c r="AU301" s="731"/>
      <c r="AV301" s="732"/>
      <c r="AX301" s="5"/>
      <c r="AY301" s="6"/>
      <c r="AZ301" s="3"/>
      <c r="BB301" s="1"/>
      <c r="BN301" s="1"/>
    </row>
    <row r="302" spans="2:66" ht="19.5" customHeight="1">
      <c r="B302" s="754" t="s">
        <v>658</v>
      </c>
      <c r="C302" s="755" t="s">
        <v>656</v>
      </c>
      <c r="D302" s="756"/>
      <c r="E302" s="902"/>
      <c r="F302" s="903"/>
      <c r="G302" s="903"/>
      <c r="H302" s="903"/>
      <c r="I302" s="903"/>
      <c r="J302" s="903"/>
      <c r="K302" s="903"/>
      <c r="L302" s="903"/>
      <c r="M302" s="903"/>
      <c r="N302" s="904"/>
      <c r="AD302" s="8"/>
      <c r="AJ302" s="754" t="s">
        <v>658</v>
      </c>
      <c r="AK302" s="755" t="s">
        <v>656</v>
      </c>
      <c r="AL302" s="756"/>
      <c r="AM302" s="757"/>
      <c r="AN302" s="758"/>
      <c r="AO302" s="758"/>
      <c r="AP302" s="758"/>
      <c r="AQ302" s="758"/>
      <c r="AR302" s="758"/>
      <c r="AS302" s="758"/>
      <c r="AT302" s="758"/>
      <c r="AU302" s="758"/>
      <c r="AV302" s="759"/>
      <c r="AX302" s="5"/>
      <c r="AY302" s="6"/>
      <c r="AZ302" s="3"/>
      <c r="BB302" s="1"/>
      <c r="BN302" s="1"/>
    </row>
    <row r="303" spans="2:66" ht="19.5" customHeight="1">
      <c r="B303" s="657"/>
      <c r="C303" s="760" t="s">
        <v>657</v>
      </c>
      <c r="D303" s="584"/>
      <c r="E303" s="855"/>
      <c r="F303" s="856"/>
      <c r="G303" s="856"/>
      <c r="H303" s="856"/>
      <c r="I303" s="856"/>
      <c r="J303" s="856"/>
      <c r="K303" s="856"/>
      <c r="L303" s="856"/>
      <c r="M303" s="856"/>
      <c r="N303" s="857"/>
      <c r="AD303" s="8"/>
      <c r="AJ303" s="657"/>
      <c r="AK303" s="760" t="s">
        <v>657</v>
      </c>
      <c r="AL303" s="584"/>
      <c r="AM303" s="761"/>
      <c r="AN303" s="762"/>
      <c r="AO303" s="762"/>
      <c r="AP303" s="762"/>
      <c r="AQ303" s="762"/>
      <c r="AR303" s="762"/>
      <c r="AS303" s="762"/>
      <c r="AT303" s="762"/>
      <c r="AU303" s="762"/>
      <c r="AV303" s="763"/>
      <c r="AX303" s="5"/>
      <c r="AY303" s="6"/>
      <c r="AZ303" s="3"/>
      <c r="BB303" s="1"/>
      <c r="BN303" s="1"/>
    </row>
    <row r="304" spans="2:66" ht="19.5" customHeight="1">
      <c r="B304" s="764" t="s">
        <v>393</v>
      </c>
      <c r="C304" s="767" t="s">
        <v>416</v>
      </c>
      <c r="D304" s="768"/>
      <c r="E304" s="872"/>
      <c r="F304" s="873"/>
      <c r="G304" s="873"/>
      <c r="H304" s="873"/>
      <c r="I304" s="873"/>
      <c r="J304" s="873"/>
      <c r="K304" s="873"/>
      <c r="L304" s="873"/>
      <c r="M304" s="873"/>
      <c r="N304" s="225" t="s">
        <v>56</v>
      </c>
      <c r="AJ304" s="764" t="s">
        <v>393</v>
      </c>
      <c r="AK304" s="767" t="s">
        <v>416</v>
      </c>
      <c r="AL304" s="768"/>
      <c r="AM304" s="769"/>
      <c r="AN304" s="770"/>
      <c r="AO304" s="770"/>
      <c r="AP304" s="770"/>
      <c r="AQ304" s="770"/>
      <c r="AR304" s="770"/>
      <c r="AS304" s="770"/>
      <c r="AT304" s="770"/>
      <c r="AU304" s="770"/>
      <c r="AV304" s="225" t="s">
        <v>56</v>
      </c>
      <c r="AY304" s="5"/>
      <c r="BB304" s="1"/>
      <c r="BN304" s="1"/>
    </row>
    <row r="305" spans="2:66" ht="19.5" customHeight="1">
      <c r="B305" s="765"/>
      <c r="C305" s="771" t="s">
        <v>392</v>
      </c>
      <c r="D305" s="772"/>
      <c r="E305" s="880"/>
      <c r="F305" s="881"/>
      <c r="G305" s="881"/>
      <c r="H305" s="881"/>
      <c r="I305" s="881"/>
      <c r="J305" s="881"/>
      <c r="K305" s="881"/>
      <c r="L305" s="881"/>
      <c r="M305" s="881"/>
      <c r="N305" s="226" t="s">
        <v>56</v>
      </c>
      <c r="AJ305" s="765"/>
      <c r="AK305" s="771" t="s">
        <v>392</v>
      </c>
      <c r="AL305" s="772"/>
      <c r="AM305" s="723"/>
      <c r="AN305" s="724"/>
      <c r="AO305" s="724"/>
      <c r="AP305" s="724"/>
      <c r="AQ305" s="724"/>
      <c r="AR305" s="724"/>
      <c r="AS305" s="724"/>
      <c r="AT305" s="724"/>
      <c r="AU305" s="724"/>
      <c r="AV305" s="226" t="s">
        <v>56</v>
      </c>
      <c r="BB305" s="1"/>
      <c r="BN305" s="1"/>
    </row>
    <row r="306" spans="2:66" ht="19.5" customHeight="1">
      <c r="B306" s="765"/>
      <c r="C306" s="773" t="s">
        <v>451</v>
      </c>
      <c r="D306" s="228" t="s">
        <v>403</v>
      </c>
      <c r="E306" s="880"/>
      <c r="F306" s="881"/>
      <c r="G306" s="881"/>
      <c r="H306" s="881"/>
      <c r="I306" s="881"/>
      <c r="J306" s="881"/>
      <c r="K306" s="881"/>
      <c r="L306" s="881"/>
      <c r="M306" s="881"/>
      <c r="N306" s="226" t="s">
        <v>56</v>
      </c>
      <c r="AJ306" s="765"/>
      <c r="AK306" s="773" t="s">
        <v>451</v>
      </c>
      <c r="AL306" s="228" t="s">
        <v>403</v>
      </c>
      <c r="AM306" s="723"/>
      <c r="AN306" s="724"/>
      <c r="AO306" s="724"/>
      <c r="AP306" s="724"/>
      <c r="AQ306" s="724"/>
      <c r="AR306" s="724"/>
      <c r="AS306" s="724"/>
      <c r="AT306" s="724"/>
      <c r="AU306" s="724"/>
      <c r="AV306" s="226" t="s">
        <v>56</v>
      </c>
      <c r="BB306" s="1"/>
      <c r="BN306" s="1"/>
    </row>
    <row r="307" spans="2:66" ht="19.5" customHeight="1">
      <c r="B307" s="765"/>
      <c r="C307" s="774"/>
      <c r="D307" s="228" t="s">
        <v>394</v>
      </c>
      <c r="E307" s="880"/>
      <c r="F307" s="881"/>
      <c r="G307" s="881"/>
      <c r="H307" s="881"/>
      <c r="I307" s="881"/>
      <c r="J307" s="881"/>
      <c r="K307" s="881"/>
      <c r="L307" s="881"/>
      <c r="M307" s="881"/>
      <c r="N307" s="226" t="s">
        <v>56</v>
      </c>
      <c r="AD307" s="9"/>
      <c r="AJ307" s="765"/>
      <c r="AK307" s="774"/>
      <c r="AL307" s="228" t="s">
        <v>394</v>
      </c>
      <c r="AM307" s="723"/>
      <c r="AN307" s="724"/>
      <c r="AO307" s="724"/>
      <c r="AP307" s="724"/>
      <c r="AQ307" s="724"/>
      <c r="AR307" s="724"/>
      <c r="AS307" s="724"/>
      <c r="AT307" s="724"/>
      <c r="AU307" s="724"/>
      <c r="AV307" s="226" t="s">
        <v>56</v>
      </c>
      <c r="BB307" s="1"/>
      <c r="BN307" s="1"/>
    </row>
    <row r="308" spans="2:66" ht="19.5" customHeight="1">
      <c r="B308" s="766"/>
      <c r="C308" s="775" t="s">
        <v>420</v>
      </c>
      <c r="D308" s="776"/>
      <c r="E308" s="882">
        <f>SUM(E304:M307)</f>
        <v>0</v>
      </c>
      <c r="F308" s="883"/>
      <c r="G308" s="883"/>
      <c r="H308" s="883"/>
      <c r="I308" s="883"/>
      <c r="J308" s="883"/>
      <c r="K308" s="883"/>
      <c r="L308" s="883"/>
      <c r="M308" s="883"/>
      <c r="N308" s="227" t="s">
        <v>56</v>
      </c>
      <c r="AD308" s="9"/>
      <c r="AJ308" s="766"/>
      <c r="AK308" s="775" t="s">
        <v>420</v>
      </c>
      <c r="AL308" s="776"/>
      <c r="AM308" s="777">
        <f>SUM(AM304:AU307)</f>
        <v>0</v>
      </c>
      <c r="AN308" s="778"/>
      <c r="AO308" s="778"/>
      <c r="AP308" s="778"/>
      <c r="AQ308" s="778"/>
      <c r="AR308" s="778"/>
      <c r="AS308" s="778"/>
      <c r="AT308" s="778"/>
      <c r="AU308" s="778"/>
      <c r="AV308" s="227" t="s">
        <v>56</v>
      </c>
      <c r="BB308" s="1"/>
      <c r="BN308" s="1"/>
    </row>
    <row r="309" spans="2:66" ht="19.5" customHeight="1">
      <c r="B309" s="796" t="s">
        <v>395</v>
      </c>
      <c r="C309" s="808" t="s">
        <v>398</v>
      </c>
      <c r="D309" s="229" t="s">
        <v>439</v>
      </c>
      <c r="E309" s="869"/>
      <c r="F309" s="870"/>
      <c r="G309" s="870"/>
      <c r="H309" s="870"/>
      <c r="I309" s="870"/>
      <c r="J309" s="870"/>
      <c r="K309" s="870"/>
      <c r="L309" s="870"/>
      <c r="M309" s="870"/>
      <c r="N309" s="871"/>
      <c r="AD309" s="9"/>
      <c r="AJ309" s="796" t="s">
        <v>395</v>
      </c>
      <c r="AK309" s="808" t="s">
        <v>398</v>
      </c>
      <c r="AL309" s="229" t="s">
        <v>439</v>
      </c>
      <c r="AM309" s="810"/>
      <c r="AN309" s="811"/>
      <c r="AO309" s="811"/>
      <c r="AP309" s="811"/>
      <c r="AQ309" s="811"/>
      <c r="AR309" s="811"/>
      <c r="AS309" s="811"/>
      <c r="AT309" s="811"/>
      <c r="AU309" s="811"/>
      <c r="AV309" s="812"/>
      <c r="BB309" s="1"/>
      <c r="BN309" s="1"/>
    </row>
    <row r="310" spans="2:66" ht="19.5" customHeight="1">
      <c r="B310" s="797"/>
      <c r="C310" s="774"/>
      <c r="D310" s="228" t="s">
        <v>463</v>
      </c>
      <c r="E310" s="858"/>
      <c r="F310" s="859"/>
      <c r="G310" s="859"/>
      <c r="H310" s="859"/>
      <c r="I310" s="859"/>
      <c r="J310" s="859"/>
      <c r="K310" s="859"/>
      <c r="L310" s="859"/>
      <c r="M310" s="859"/>
      <c r="N310" s="860"/>
      <c r="AD310" s="9"/>
      <c r="AJ310" s="797"/>
      <c r="AK310" s="774"/>
      <c r="AL310" s="228" t="s">
        <v>463</v>
      </c>
      <c r="AM310" s="733"/>
      <c r="AN310" s="734"/>
      <c r="AO310" s="734"/>
      <c r="AP310" s="734"/>
      <c r="AQ310" s="734"/>
      <c r="AR310" s="734"/>
      <c r="AS310" s="734"/>
      <c r="AT310" s="734"/>
      <c r="AU310" s="734"/>
      <c r="AV310" s="735"/>
      <c r="BB310" s="1"/>
      <c r="BN310" s="1"/>
    </row>
    <row r="311" spans="2:66" ht="19.5" customHeight="1">
      <c r="B311" s="797"/>
      <c r="C311" s="774"/>
      <c r="D311" s="228" t="s">
        <v>396</v>
      </c>
      <c r="E311" s="858"/>
      <c r="F311" s="859"/>
      <c r="G311" s="859"/>
      <c r="H311" s="859"/>
      <c r="I311" s="859"/>
      <c r="J311" s="859"/>
      <c r="K311" s="859"/>
      <c r="L311" s="859"/>
      <c r="M311" s="859"/>
      <c r="N311" s="860"/>
      <c r="AD311" s="9"/>
      <c r="AJ311" s="797"/>
      <c r="AK311" s="774"/>
      <c r="AL311" s="228" t="s">
        <v>396</v>
      </c>
      <c r="AM311" s="733"/>
      <c r="AN311" s="734"/>
      <c r="AO311" s="734"/>
      <c r="AP311" s="734"/>
      <c r="AQ311" s="734"/>
      <c r="AR311" s="734"/>
      <c r="AS311" s="734"/>
      <c r="AT311" s="734"/>
      <c r="AU311" s="734"/>
      <c r="AV311" s="735"/>
      <c r="BB311" s="1"/>
      <c r="BN311" s="1"/>
    </row>
    <row r="312" spans="2:66" ht="19.5" customHeight="1">
      <c r="B312" s="797"/>
      <c r="C312" s="774"/>
      <c r="D312" s="228" t="s">
        <v>397</v>
      </c>
      <c r="E312" s="858"/>
      <c r="F312" s="859"/>
      <c r="G312" s="859"/>
      <c r="H312" s="859"/>
      <c r="I312" s="859"/>
      <c r="J312" s="859"/>
      <c r="K312" s="859"/>
      <c r="L312" s="859"/>
      <c r="M312" s="859"/>
      <c r="N312" s="860"/>
      <c r="AD312" s="9"/>
      <c r="AJ312" s="797"/>
      <c r="AK312" s="774"/>
      <c r="AL312" s="228" t="s">
        <v>397</v>
      </c>
      <c r="AM312" s="733"/>
      <c r="AN312" s="734"/>
      <c r="AO312" s="734"/>
      <c r="AP312" s="734"/>
      <c r="AQ312" s="734"/>
      <c r="AR312" s="734"/>
      <c r="AS312" s="734"/>
      <c r="AT312" s="734"/>
      <c r="AU312" s="734"/>
      <c r="AV312" s="735"/>
      <c r="BB312" s="1"/>
      <c r="BN312" s="1"/>
    </row>
    <row r="313" spans="2:66" ht="19.5" customHeight="1">
      <c r="B313" s="797"/>
      <c r="C313" s="774"/>
      <c r="D313" s="228" t="s">
        <v>401</v>
      </c>
      <c r="E313" s="880"/>
      <c r="F313" s="881"/>
      <c r="G313" s="881"/>
      <c r="H313" s="881"/>
      <c r="I313" s="881"/>
      <c r="J313" s="881"/>
      <c r="K313" s="881"/>
      <c r="L313" s="862"/>
      <c r="M313" s="862"/>
      <c r="N313" s="863"/>
      <c r="AD313" s="9"/>
      <c r="AJ313" s="797"/>
      <c r="AK313" s="774"/>
      <c r="AL313" s="228" t="s">
        <v>401</v>
      </c>
      <c r="AM313" s="723"/>
      <c r="AN313" s="724"/>
      <c r="AO313" s="724"/>
      <c r="AP313" s="724"/>
      <c r="AQ313" s="724"/>
      <c r="AR313" s="724"/>
      <c r="AS313" s="724"/>
      <c r="AT313" s="725"/>
      <c r="AU313" s="725"/>
      <c r="AV313" s="726"/>
      <c r="BB313" s="1"/>
      <c r="BN313" s="1"/>
    </row>
    <row r="314" spans="2:66" ht="31.5" customHeight="1">
      <c r="B314" s="797"/>
      <c r="C314" s="809"/>
      <c r="D314" s="230" t="s">
        <v>518</v>
      </c>
      <c r="E314" s="861"/>
      <c r="F314" s="861"/>
      <c r="G314" s="861"/>
      <c r="H314" s="861"/>
      <c r="I314" s="861"/>
      <c r="J314" s="861"/>
      <c r="K314" s="861"/>
      <c r="L314" s="861"/>
      <c r="M314" s="861"/>
      <c r="N314" s="861"/>
      <c r="O314" s="9"/>
      <c r="P314" s="9"/>
      <c r="Q314" s="9"/>
      <c r="R314" s="9"/>
      <c r="S314" s="9"/>
      <c r="T314" s="9"/>
      <c r="U314" s="9"/>
      <c r="V314" s="9"/>
      <c r="W314" s="9"/>
      <c r="X314" s="9"/>
      <c r="Y314" s="9"/>
      <c r="Z314" s="9"/>
      <c r="AA314" s="9"/>
      <c r="AB314" s="9"/>
      <c r="AC314" s="9"/>
      <c r="AD314" s="2"/>
      <c r="AJ314" s="797"/>
      <c r="AK314" s="809"/>
      <c r="AL314" s="230" t="s">
        <v>518</v>
      </c>
      <c r="AM314" s="736"/>
      <c r="AN314" s="736"/>
      <c r="AO314" s="736"/>
      <c r="AP314" s="736"/>
      <c r="AQ314" s="736"/>
      <c r="AR314" s="736"/>
      <c r="AS314" s="736"/>
      <c r="AT314" s="736"/>
      <c r="AU314" s="736"/>
      <c r="AV314" s="736"/>
      <c r="AW314" s="9"/>
      <c r="BA314" s="1"/>
      <c r="BB314" s="13"/>
      <c r="BN314" s="13"/>
    </row>
    <row r="315" spans="2:66" ht="19.5" customHeight="1">
      <c r="B315" s="797"/>
      <c r="C315" s="737" t="s">
        <v>399</v>
      </c>
      <c r="D315" s="79" t="s">
        <v>402</v>
      </c>
      <c r="E315" s="884"/>
      <c r="F315" s="885"/>
      <c r="G315" s="885"/>
      <c r="H315" s="885"/>
      <c r="I315" s="885"/>
      <c r="J315" s="885"/>
      <c r="K315" s="885"/>
      <c r="L315" s="885"/>
      <c r="M315" s="885"/>
      <c r="N315" s="886"/>
      <c r="AD315" s="9"/>
      <c r="AJ315" s="797"/>
      <c r="AK315" s="737" t="s">
        <v>399</v>
      </c>
      <c r="AL315" s="79" t="s">
        <v>402</v>
      </c>
      <c r="AM315" s="739"/>
      <c r="AN315" s="740"/>
      <c r="AO315" s="740"/>
      <c r="AP315" s="740"/>
      <c r="AQ315" s="740"/>
      <c r="AR315" s="740"/>
      <c r="AS315" s="740"/>
      <c r="AT315" s="740"/>
      <c r="AU315" s="740"/>
      <c r="AV315" s="741"/>
      <c r="BB315" s="1"/>
      <c r="BN315" s="1"/>
    </row>
    <row r="316" spans="2:66" ht="19.5" customHeight="1">
      <c r="B316" s="797"/>
      <c r="C316" s="738"/>
      <c r="D316" s="596" t="s">
        <v>717</v>
      </c>
      <c r="E316" s="79" t="s">
        <v>0</v>
      </c>
      <c r="F316" s="573" t="s">
        <v>440</v>
      </c>
      <c r="G316" s="573"/>
      <c r="H316" s="573"/>
      <c r="I316" s="575" t="s">
        <v>427</v>
      </c>
      <c r="J316" s="575"/>
      <c r="K316" s="576"/>
      <c r="L316" s="644" t="s">
        <v>425</v>
      </c>
      <c r="M316" s="575"/>
      <c r="N316" s="576"/>
      <c r="AD316" s="9"/>
      <c r="AJ316" s="797"/>
      <c r="AK316" s="738"/>
      <c r="AL316" s="596" t="s">
        <v>717</v>
      </c>
      <c r="AM316" s="79" t="s">
        <v>0</v>
      </c>
      <c r="AN316" s="573" t="s">
        <v>440</v>
      </c>
      <c r="AO316" s="573"/>
      <c r="AP316" s="573"/>
      <c r="AQ316" s="575" t="s">
        <v>427</v>
      </c>
      <c r="AR316" s="575"/>
      <c r="AS316" s="576"/>
      <c r="AT316" s="644" t="s">
        <v>425</v>
      </c>
      <c r="AU316" s="575"/>
      <c r="AV316" s="576"/>
      <c r="BB316" s="1"/>
      <c r="BN316" s="1"/>
    </row>
    <row r="317" spans="2:66" ht="19.5" customHeight="1">
      <c r="B317" s="797"/>
      <c r="C317" s="738"/>
      <c r="D317" s="597"/>
      <c r="E317" s="219">
        <v>1</v>
      </c>
      <c r="F317" s="866"/>
      <c r="G317" s="866"/>
      <c r="H317" s="866"/>
      <c r="I317" s="887"/>
      <c r="J317" s="888"/>
      <c r="K317" s="889"/>
      <c r="L317" s="867"/>
      <c r="M317" s="868"/>
      <c r="N317" s="222" t="s">
        <v>465</v>
      </c>
      <c r="AD317" s="9"/>
      <c r="AJ317" s="797"/>
      <c r="AK317" s="738"/>
      <c r="AL317" s="597"/>
      <c r="AM317" s="219">
        <v>1</v>
      </c>
      <c r="AN317" s="742"/>
      <c r="AO317" s="742"/>
      <c r="AP317" s="742"/>
      <c r="AQ317" s="743"/>
      <c r="AR317" s="744"/>
      <c r="AS317" s="745"/>
      <c r="AT317" s="746"/>
      <c r="AU317" s="747"/>
      <c r="AV317" s="222" t="s">
        <v>465</v>
      </c>
      <c r="BB317" s="1"/>
      <c r="BN317" s="1"/>
    </row>
    <row r="318" spans="2:66" ht="19.5" customHeight="1">
      <c r="B318" s="797"/>
      <c r="C318" s="738"/>
      <c r="D318" s="597"/>
      <c r="E318" s="220">
        <v>2</v>
      </c>
      <c r="F318" s="874"/>
      <c r="G318" s="874"/>
      <c r="H318" s="874"/>
      <c r="I318" s="890"/>
      <c r="J318" s="891"/>
      <c r="K318" s="892"/>
      <c r="L318" s="864"/>
      <c r="M318" s="865"/>
      <c r="N318" s="223" t="s">
        <v>465</v>
      </c>
      <c r="AD318" s="9"/>
      <c r="AJ318" s="797"/>
      <c r="AK318" s="738"/>
      <c r="AL318" s="597"/>
      <c r="AM318" s="220">
        <v>2</v>
      </c>
      <c r="AN318" s="748"/>
      <c r="AO318" s="748"/>
      <c r="AP318" s="748"/>
      <c r="AQ318" s="749"/>
      <c r="AR318" s="750"/>
      <c r="AS318" s="751"/>
      <c r="AT318" s="752"/>
      <c r="AU318" s="753"/>
      <c r="AV318" s="223" t="s">
        <v>465</v>
      </c>
      <c r="BB318" s="1"/>
      <c r="BN318" s="1"/>
    </row>
    <row r="319" spans="2:66" ht="19.5" customHeight="1">
      <c r="B319" s="797"/>
      <c r="C319" s="738"/>
      <c r="D319" s="597"/>
      <c r="E319" s="220">
        <v>3</v>
      </c>
      <c r="F319" s="874"/>
      <c r="G319" s="874"/>
      <c r="H319" s="874"/>
      <c r="I319" s="890"/>
      <c r="J319" s="891"/>
      <c r="K319" s="892"/>
      <c r="L319" s="864"/>
      <c r="M319" s="865"/>
      <c r="N319" s="223" t="s">
        <v>465</v>
      </c>
      <c r="AD319" s="9"/>
      <c r="AJ319" s="797"/>
      <c r="AK319" s="738"/>
      <c r="AL319" s="597"/>
      <c r="AM319" s="220">
        <v>3</v>
      </c>
      <c r="AN319" s="748"/>
      <c r="AO319" s="748"/>
      <c r="AP319" s="748"/>
      <c r="AQ319" s="749"/>
      <c r="AR319" s="750"/>
      <c r="AS319" s="751"/>
      <c r="AT319" s="752"/>
      <c r="AU319" s="753"/>
      <c r="AV319" s="223" t="s">
        <v>465</v>
      </c>
      <c r="BB319" s="1"/>
      <c r="BN319" s="1"/>
    </row>
    <row r="320" spans="2:66" ht="19.5" customHeight="1">
      <c r="B320" s="797"/>
      <c r="C320" s="649"/>
      <c r="D320" s="637"/>
      <c r="E320" s="221">
        <v>4</v>
      </c>
      <c r="F320" s="875"/>
      <c r="G320" s="876"/>
      <c r="H320" s="877"/>
      <c r="I320" s="875"/>
      <c r="J320" s="876"/>
      <c r="K320" s="877"/>
      <c r="L320" s="878"/>
      <c r="M320" s="879"/>
      <c r="N320" s="224" t="s">
        <v>465</v>
      </c>
      <c r="AD320" s="9"/>
      <c r="AJ320" s="797"/>
      <c r="AK320" s="649"/>
      <c r="AL320" s="637"/>
      <c r="AM320" s="221">
        <v>4</v>
      </c>
      <c r="AN320" s="730"/>
      <c r="AO320" s="731"/>
      <c r="AP320" s="732"/>
      <c r="AQ320" s="730"/>
      <c r="AR320" s="731"/>
      <c r="AS320" s="732"/>
      <c r="AT320" s="779"/>
      <c r="AU320" s="780"/>
      <c r="AV320" s="224" t="s">
        <v>465</v>
      </c>
      <c r="BB320" s="1"/>
      <c r="BN320" s="1"/>
    </row>
    <row r="321" spans="2:66" ht="19.5" customHeight="1">
      <c r="B321" s="797"/>
      <c r="C321" s="737" t="s">
        <v>409</v>
      </c>
      <c r="D321" s="781" t="s">
        <v>414</v>
      </c>
      <c r="E321" s="446" t="s">
        <v>455</v>
      </c>
      <c r="F321" s="782" t="s">
        <v>404</v>
      </c>
      <c r="G321" s="783"/>
      <c r="H321" s="446" t="s">
        <v>714</v>
      </c>
      <c r="I321" s="782" t="s">
        <v>407</v>
      </c>
      <c r="J321" s="783"/>
      <c r="K321" s="446" t="s">
        <v>455</v>
      </c>
      <c r="L321" s="784" t="s">
        <v>715</v>
      </c>
      <c r="M321" s="784"/>
      <c r="N321" s="785"/>
      <c r="AD321" s="9"/>
      <c r="AJ321" s="797"/>
      <c r="AK321" s="737" t="s">
        <v>409</v>
      </c>
      <c r="AL321" s="781" t="s">
        <v>414</v>
      </c>
      <c r="AM321" s="327" t="s">
        <v>455</v>
      </c>
      <c r="AN321" s="782" t="s">
        <v>404</v>
      </c>
      <c r="AO321" s="783"/>
      <c r="AP321" s="327" t="s">
        <v>714</v>
      </c>
      <c r="AQ321" s="782" t="s">
        <v>407</v>
      </c>
      <c r="AR321" s="783"/>
      <c r="AS321" s="327" t="s">
        <v>455</v>
      </c>
      <c r="AT321" s="784" t="s">
        <v>715</v>
      </c>
      <c r="AU321" s="784"/>
      <c r="AV321" s="785"/>
      <c r="BB321" s="1"/>
      <c r="BN321" s="1"/>
    </row>
    <row r="322" spans="2:66" ht="19.5" customHeight="1">
      <c r="B322" s="797"/>
      <c r="C322" s="738"/>
      <c r="D322" s="781"/>
      <c r="E322" s="447" t="s">
        <v>455</v>
      </c>
      <c r="F322" s="786" t="s">
        <v>469</v>
      </c>
      <c r="G322" s="787"/>
      <c r="H322" s="447" t="s">
        <v>455</v>
      </c>
      <c r="I322" s="788" t="s">
        <v>405</v>
      </c>
      <c r="J322" s="789"/>
      <c r="K322" s="447" t="s">
        <v>455</v>
      </c>
      <c r="L322" s="790" t="s">
        <v>406</v>
      </c>
      <c r="M322" s="790"/>
      <c r="N322" s="791"/>
      <c r="AD322" s="9"/>
      <c r="AJ322" s="797"/>
      <c r="AK322" s="738"/>
      <c r="AL322" s="781"/>
      <c r="AM322" s="328" t="s">
        <v>455</v>
      </c>
      <c r="AN322" s="786" t="s">
        <v>469</v>
      </c>
      <c r="AO322" s="787"/>
      <c r="AP322" s="328" t="s">
        <v>455</v>
      </c>
      <c r="AQ322" s="788" t="s">
        <v>405</v>
      </c>
      <c r="AR322" s="789"/>
      <c r="AS322" s="328" t="s">
        <v>455</v>
      </c>
      <c r="AT322" s="790" t="s">
        <v>406</v>
      </c>
      <c r="AU322" s="790"/>
      <c r="AV322" s="791"/>
      <c r="BB322" s="1"/>
      <c r="BN322" s="1"/>
    </row>
    <row r="323" spans="2:66" ht="19.5" customHeight="1">
      <c r="B323" s="797"/>
      <c r="C323" s="738"/>
      <c r="D323" s="596"/>
      <c r="E323" s="448" t="s">
        <v>455</v>
      </c>
      <c r="F323" s="235" t="s">
        <v>639</v>
      </c>
      <c r="G323" s="848" t="s">
        <v>641</v>
      </c>
      <c r="H323" s="848"/>
      <c r="I323" s="848"/>
      <c r="J323" s="848"/>
      <c r="K323" s="848"/>
      <c r="L323" s="848"/>
      <c r="M323" s="848"/>
      <c r="N323" s="236" t="s">
        <v>640</v>
      </c>
      <c r="O323" s="9"/>
      <c r="P323" s="9"/>
      <c r="Q323" s="9"/>
      <c r="R323" s="9"/>
      <c r="S323" s="9"/>
      <c r="T323" s="9"/>
      <c r="U323" s="9"/>
      <c r="V323" s="9"/>
      <c r="W323" s="9"/>
      <c r="X323" s="9"/>
      <c r="Y323" s="9"/>
      <c r="Z323" s="9"/>
      <c r="AA323" s="9"/>
      <c r="AB323" s="9"/>
      <c r="AC323" s="9"/>
      <c r="AD323" s="2"/>
      <c r="AJ323" s="797"/>
      <c r="AK323" s="738"/>
      <c r="AL323" s="596"/>
      <c r="AM323" s="329" t="s">
        <v>455</v>
      </c>
      <c r="AN323" s="235" t="s">
        <v>639</v>
      </c>
      <c r="AO323" s="792" t="s">
        <v>641</v>
      </c>
      <c r="AP323" s="792"/>
      <c r="AQ323" s="792"/>
      <c r="AR323" s="792"/>
      <c r="AS323" s="792"/>
      <c r="AT323" s="792"/>
      <c r="AU323" s="792"/>
      <c r="AV323" s="236" t="s">
        <v>640</v>
      </c>
      <c r="AW323" s="9"/>
      <c r="BA323" s="1"/>
      <c r="BB323" s="13"/>
      <c r="BN323" s="13"/>
    </row>
    <row r="324" spans="2:66" ht="29.5" customHeight="1">
      <c r="B324" s="797"/>
      <c r="C324" s="649"/>
      <c r="D324" s="230" t="s">
        <v>434</v>
      </c>
      <c r="E324" s="861"/>
      <c r="F324" s="861"/>
      <c r="G324" s="861"/>
      <c r="H324" s="861"/>
      <c r="I324" s="861"/>
      <c r="J324" s="861"/>
      <c r="K324" s="861"/>
      <c r="L324" s="861"/>
      <c r="M324" s="861"/>
      <c r="N324" s="861"/>
      <c r="O324" s="9"/>
      <c r="P324" s="9"/>
      <c r="Q324" s="9"/>
      <c r="R324" s="9"/>
      <c r="S324" s="9"/>
      <c r="T324" s="9"/>
      <c r="U324" s="9"/>
      <c r="V324" s="9"/>
      <c r="W324" s="9"/>
      <c r="X324" s="9"/>
      <c r="Y324" s="9"/>
      <c r="Z324" s="9"/>
      <c r="AA324" s="9"/>
      <c r="AB324" s="9"/>
      <c r="AC324" s="9"/>
      <c r="AD324" s="2"/>
      <c r="AJ324" s="797"/>
      <c r="AK324" s="649"/>
      <c r="AL324" s="230" t="s">
        <v>434</v>
      </c>
      <c r="AM324" s="793"/>
      <c r="AN324" s="794"/>
      <c r="AO324" s="794"/>
      <c r="AP324" s="794"/>
      <c r="AQ324" s="794"/>
      <c r="AR324" s="794"/>
      <c r="AS324" s="794"/>
      <c r="AT324" s="794"/>
      <c r="AU324" s="794"/>
      <c r="AV324" s="795"/>
      <c r="AW324" s="9"/>
      <c r="BA324" s="1"/>
      <c r="BB324" s="13"/>
      <c r="BN324" s="13"/>
    </row>
    <row r="325" spans="2:66" ht="25.5" customHeight="1">
      <c r="B325" s="797"/>
      <c r="C325" s="799" t="s">
        <v>453</v>
      </c>
      <c r="D325" s="233" t="s">
        <v>428</v>
      </c>
      <c r="E325" s="849"/>
      <c r="F325" s="850"/>
      <c r="G325" s="850"/>
      <c r="H325" s="850"/>
      <c r="I325" s="850"/>
      <c r="J325" s="850"/>
      <c r="K325" s="850"/>
      <c r="L325" s="850"/>
      <c r="M325" s="850"/>
      <c r="N325" s="851"/>
      <c r="AD325" s="9"/>
      <c r="AJ325" s="797"/>
      <c r="AK325" s="799" t="s">
        <v>453</v>
      </c>
      <c r="AL325" s="233" t="s">
        <v>428</v>
      </c>
      <c r="AM325" s="802"/>
      <c r="AN325" s="803"/>
      <c r="AO325" s="803"/>
      <c r="AP325" s="803"/>
      <c r="AQ325" s="803"/>
      <c r="AR325" s="803"/>
      <c r="AS325" s="803"/>
      <c r="AT325" s="803"/>
      <c r="AU325" s="803"/>
      <c r="AV325" s="804"/>
      <c r="BB325" s="1"/>
      <c r="BN325" s="1"/>
    </row>
    <row r="326" spans="2:66" ht="31.5" customHeight="1">
      <c r="B326" s="797"/>
      <c r="C326" s="800"/>
      <c r="D326" s="234" t="s">
        <v>468</v>
      </c>
      <c r="E326" s="852"/>
      <c r="F326" s="853"/>
      <c r="G326" s="853"/>
      <c r="H326" s="853"/>
      <c r="I326" s="853"/>
      <c r="J326" s="853"/>
      <c r="K326" s="853"/>
      <c r="L326" s="853"/>
      <c r="M326" s="853"/>
      <c r="N326" s="854"/>
      <c r="AD326" s="9"/>
      <c r="AJ326" s="797"/>
      <c r="AK326" s="800"/>
      <c r="AL326" s="234" t="s">
        <v>468</v>
      </c>
      <c r="AM326" s="805"/>
      <c r="AN326" s="806"/>
      <c r="AO326" s="806"/>
      <c r="AP326" s="806"/>
      <c r="AQ326" s="806"/>
      <c r="AR326" s="806"/>
      <c r="AS326" s="806"/>
      <c r="AT326" s="806"/>
      <c r="AU326" s="806"/>
      <c r="AV326" s="807"/>
      <c r="BB326" s="1"/>
      <c r="BN326" s="1"/>
    </row>
    <row r="327" spans="2:66" ht="36" customHeight="1">
      <c r="B327" s="797"/>
      <c r="C327" s="800"/>
      <c r="D327" s="305" t="s">
        <v>470</v>
      </c>
      <c r="E327" s="880"/>
      <c r="F327" s="881"/>
      <c r="G327" s="881"/>
      <c r="H327" s="881"/>
      <c r="I327" s="881"/>
      <c r="J327" s="881"/>
      <c r="K327" s="881"/>
      <c r="L327" s="862"/>
      <c r="M327" s="862"/>
      <c r="N327" s="863"/>
      <c r="AD327" s="9"/>
      <c r="AJ327" s="797"/>
      <c r="AK327" s="800"/>
      <c r="AL327" s="305" t="s">
        <v>470</v>
      </c>
      <c r="AM327" s="723"/>
      <c r="AN327" s="724"/>
      <c r="AO327" s="724"/>
      <c r="AP327" s="724"/>
      <c r="AQ327" s="724"/>
      <c r="AR327" s="724"/>
      <c r="AS327" s="724"/>
      <c r="AT327" s="725"/>
      <c r="AU327" s="725"/>
      <c r="AV327" s="726"/>
      <c r="BB327" s="1"/>
      <c r="BN327" s="1"/>
    </row>
    <row r="328" spans="2:66" ht="29.5" customHeight="1">
      <c r="B328" s="798"/>
      <c r="C328" s="801"/>
      <c r="D328" s="230" t="s">
        <v>434</v>
      </c>
      <c r="E328" s="861"/>
      <c r="F328" s="861"/>
      <c r="G328" s="861"/>
      <c r="H328" s="861"/>
      <c r="I328" s="861"/>
      <c r="J328" s="861"/>
      <c r="K328" s="861"/>
      <c r="L328" s="861"/>
      <c r="M328" s="861"/>
      <c r="N328" s="861"/>
      <c r="O328" s="9"/>
      <c r="P328" s="9"/>
      <c r="Q328" s="9"/>
      <c r="R328" s="9"/>
      <c r="S328" s="9"/>
      <c r="T328" s="9"/>
      <c r="U328" s="9"/>
      <c r="V328" s="9"/>
      <c r="W328" s="9"/>
      <c r="X328" s="9"/>
      <c r="Y328" s="9"/>
      <c r="Z328" s="9"/>
      <c r="AA328" s="9"/>
      <c r="AB328" s="9"/>
      <c r="AC328" s="9"/>
      <c r="AD328" s="2"/>
      <c r="AJ328" s="798"/>
      <c r="AK328" s="801"/>
      <c r="AL328" s="230" t="s">
        <v>434</v>
      </c>
      <c r="AM328" s="727"/>
      <c r="AN328" s="728"/>
      <c r="AO328" s="728"/>
      <c r="AP328" s="728"/>
      <c r="AQ328" s="728"/>
      <c r="AR328" s="728"/>
      <c r="AS328" s="728"/>
      <c r="AT328" s="728"/>
      <c r="AU328" s="728"/>
      <c r="AV328" s="729"/>
      <c r="AW328" s="9"/>
      <c r="BA328" s="1"/>
      <c r="BB328" s="13"/>
      <c r="BN328" s="13"/>
    </row>
    <row r="329" spans="2:66" ht="13.5" customHeight="1">
      <c r="B329" s="177"/>
      <c r="C329" s="178"/>
      <c r="D329" s="179"/>
      <c r="E329" s="180"/>
      <c r="F329" s="180"/>
      <c r="G329" s="180"/>
      <c r="H329" s="180"/>
      <c r="I329" s="180"/>
      <c r="J329" s="180"/>
      <c r="K329" s="180"/>
      <c r="L329" s="180"/>
      <c r="M329" s="180"/>
      <c r="N329" s="180"/>
      <c r="O329" s="9"/>
      <c r="P329" s="9"/>
      <c r="Q329" s="9"/>
      <c r="R329" s="9"/>
      <c r="S329" s="9"/>
      <c r="T329" s="9"/>
      <c r="U329" s="9"/>
      <c r="V329" s="9"/>
      <c r="W329" s="9"/>
      <c r="X329" s="9"/>
      <c r="Y329" s="9"/>
      <c r="Z329" s="9"/>
      <c r="AA329" s="9"/>
      <c r="AB329" s="9"/>
      <c r="AC329" s="9"/>
      <c r="AD329" s="2"/>
      <c r="AJ329" s="177"/>
      <c r="AK329" s="178"/>
      <c r="AL329" s="179"/>
      <c r="AM329" s="321"/>
      <c r="AN329" s="321"/>
      <c r="AO329" s="321"/>
      <c r="AP329" s="321"/>
      <c r="AQ329" s="321"/>
      <c r="AR329" s="321"/>
      <c r="AS329" s="321"/>
      <c r="AT329" s="321"/>
      <c r="AU329" s="321"/>
      <c r="AV329" s="321"/>
      <c r="AW329" s="9"/>
      <c r="BA329" s="1"/>
      <c r="BB329" s="13"/>
      <c r="BN329" s="13"/>
    </row>
    <row r="330" spans="2:66" ht="25" customHeight="1"/>
    <row r="331" spans="2:66" ht="25" customHeight="1"/>
    <row r="332" spans="2:66" ht="25" customHeight="1"/>
    <row r="333" spans="2:66" ht="21" customHeight="1"/>
    <row r="334" spans="2:66" ht="21" customHeight="1"/>
    <row r="335" spans="2:66" ht="21" customHeight="1"/>
    <row r="336" spans="2:6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row r="356" ht="21" customHeight="1"/>
    <row r="357" ht="21" customHeight="1"/>
    <row r="358" ht="21" customHeight="1"/>
    <row r="359" ht="21" customHeight="1"/>
    <row r="360" ht="21" customHeight="1"/>
  </sheetData>
  <sheetProtection algorithmName="SHA-512" hashValue="p7TjV7vkJ26xxbj3bhzbzkwImKJ5jJucEeZKnbjRfk4Vnn7jOQJg2/OSynX3+RCNNwo4QfTFYAtA+7Y+rRLQfA==" saltValue="W+Yom8RAtk27gmu48gD6zg==" spinCount="100000" sheet="1" objects="1" formatCells="0" formatColumns="0" formatRows="0" selectLockedCells="1"/>
  <mergeCells count="1326">
    <mergeCell ref="I157:K157"/>
    <mergeCell ref="I158:K158"/>
    <mergeCell ref="I159:K159"/>
    <mergeCell ref="E110:N110"/>
    <mergeCell ref="E111:N111"/>
    <mergeCell ref="E101:N101"/>
    <mergeCell ref="E133:N133"/>
    <mergeCell ref="F94:H94"/>
    <mergeCell ref="L94:M94"/>
    <mergeCell ref="I94:K94"/>
    <mergeCell ref="I95:K95"/>
    <mergeCell ref="I96:K96"/>
    <mergeCell ref="E36:N36"/>
    <mergeCell ref="I28:K28"/>
    <mergeCell ref="L28:N28"/>
    <mergeCell ref="F29:H29"/>
    <mergeCell ref="L29:M29"/>
    <mergeCell ref="F30:H30"/>
    <mergeCell ref="L30:M30"/>
    <mergeCell ref="B302:B303"/>
    <mergeCell ref="C302:D302"/>
    <mergeCell ref="E302:N302"/>
    <mergeCell ref="C303:D303"/>
    <mergeCell ref="E303:N303"/>
    <mergeCell ref="E39:K39"/>
    <mergeCell ref="B142:B143"/>
    <mergeCell ref="C142:D142"/>
    <mergeCell ref="E142:N142"/>
    <mergeCell ref="C143:D143"/>
    <mergeCell ref="E143:N143"/>
    <mergeCell ref="B174:B175"/>
    <mergeCell ref="C174:D174"/>
    <mergeCell ref="E174:N174"/>
    <mergeCell ref="C175:D175"/>
    <mergeCell ref="E175:N175"/>
    <mergeCell ref="I285:K285"/>
    <mergeCell ref="I286:K286"/>
    <mergeCell ref="I287:K287"/>
    <mergeCell ref="I288:K288"/>
    <mergeCell ref="C65:C68"/>
    <mergeCell ref="D65:D67"/>
    <mergeCell ref="C59:C64"/>
    <mergeCell ref="D60:D64"/>
    <mergeCell ref="C37:C40"/>
    <mergeCell ref="L39:N39"/>
    <mergeCell ref="E40:N40"/>
    <mergeCell ref="B41:D41"/>
    <mergeCell ref="B21:B40"/>
    <mergeCell ref="B42:B45"/>
    <mergeCell ref="C42:C43"/>
    <mergeCell ref="C44:C45"/>
    <mergeCell ref="K7:N7"/>
    <mergeCell ref="I29:K29"/>
    <mergeCell ref="I30:K30"/>
    <mergeCell ref="I31:K31"/>
    <mergeCell ref="I32:K32"/>
    <mergeCell ref="G35:M35"/>
    <mergeCell ref="I61:K61"/>
    <mergeCell ref="I62:K62"/>
    <mergeCell ref="E72:N72"/>
    <mergeCell ref="F61:H61"/>
    <mergeCell ref="L61:M61"/>
    <mergeCell ref="F62:H62"/>
    <mergeCell ref="L62:M62"/>
    <mergeCell ref="F63:H63"/>
    <mergeCell ref="E74:N74"/>
    <mergeCell ref="E75:N75"/>
    <mergeCell ref="E76:N76"/>
    <mergeCell ref="E25:K25"/>
    <mergeCell ref="L71:N71"/>
    <mergeCell ref="L63:M63"/>
    <mergeCell ref="F64:H64"/>
    <mergeCell ref="L64:M64"/>
    <mergeCell ref="F65:G65"/>
    <mergeCell ref="I65:J65"/>
    <mergeCell ref="L65:N65"/>
    <mergeCell ref="F66:G66"/>
    <mergeCell ref="I66:J66"/>
    <mergeCell ref="F60:H60"/>
    <mergeCell ref="I60:K60"/>
    <mergeCell ref="L60:N60"/>
    <mergeCell ref="E37:N37"/>
    <mergeCell ref="E38:N38"/>
    <mergeCell ref="C21:C26"/>
    <mergeCell ref="E21:N21"/>
    <mergeCell ref="E22:N22"/>
    <mergeCell ref="E23:N23"/>
    <mergeCell ref="E24:N24"/>
    <mergeCell ref="L25:N25"/>
    <mergeCell ref="E26:N26"/>
    <mergeCell ref="C27:C32"/>
    <mergeCell ref="E27:N27"/>
    <mergeCell ref="D28:D32"/>
    <mergeCell ref="C33:C36"/>
    <mergeCell ref="D33:D35"/>
    <mergeCell ref="F33:G33"/>
    <mergeCell ref="I33:J33"/>
    <mergeCell ref="L33:N33"/>
    <mergeCell ref="F34:G34"/>
    <mergeCell ref="I34:J34"/>
    <mergeCell ref="F28:H28"/>
    <mergeCell ref="F31:H31"/>
    <mergeCell ref="L34:N34"/>
    <mergeCell ref="L31:M31"/>
    <mergeCell ref="F32:H32"/>
    <mergeCell ref="L32:M32"/>
    <mergeCell ref="B8:D8"/>
    <mergeCell ref="E8:N8"/>
    <mergeCell ref="B9:D9"/>
    <mergeCell ref="B10:B13"/>
    <mergeCell ref="C10:C11"/>
    <mergeCell ref="E10:N10"/>
    <mergeCell ref="E11:N11"/>
    <mergeCell ref="C12:C13"/>
    <mergeCell ref="E12:N12"/>
    <mergeCell ref="E13:N13"/>
    <mergeCell ref="B16:B20"/>
    <mergeCell ref="C16:D16"/>
    <mergeCell ref="E16:M16"/>
    <mergeCell ref="C17:D17"/>
    <mergeCell ref="E17:M17"/>
    <mergeCell ref="C18:C19"/>
    <mergeCell ref="E18:M18"/>
    <mergeCell ref="E19:M19"/>
    <mergeCell ref="B14:B15"/>
    <mergeCell ref="C15:D15"/>
    <mergeCell ref="C14:D14"/>
    <mergeCell ref="E14:N14"/>
    <mergeCell ref="E15:N15"/>
    <mergeCell ref="C20:D20"/>
    <mergeCell ref="E20:M20"/>
    <mergeCell ref="B48:B52"/>
    <mergeCell ref="C48:D48"/>
    <mergeCell ref="E48:M48"/>
    <mergeCell ref="C49:D49"/>
    <mergeCell ref="E49:M49"/>
    <mergeCell ref="C50:C51"/>
    <mergeCell ref="E50:M50"/>
    <mergeCell ref="E42:N42"/>
    <mergeCell ref="E43:N43"/>
    <mergeCell ref="E44:N44"/>
    <mergeCell ref="E45:N45"/>
    <mergeCell ref="E51:M51"/>
    <mergeCell ref="C52:D52"/>
    <mergeCell ref="E52:M52"/>
    <mergeCell ref="B46:B47"/>
    <mergeCell ref="C46:D46"/>
    <mergeCell ref="E46:N46"/>
    <mergeCell ref="C47:D47"/>
    <mergeCell ref="E47:N47"/>
    <mergeCell ref="B53:B72"/>
    <mergeCell ref="C53:C58"/>
    <mergeCell ref="E53:N53"/>
    <mergeCell ref="E54:N54"/>
    <mergeCell ref="E55:N55"/>
    <mergeCell ref="E56:N56"/>
    <mergeCell ref="L57:N57"/>
    <mergeCell ref="E58:N58"/>
    <mergeCell ref="E59:N59"/>
    <mergeCell ref="I63:K63"/>
    <mergeCell ref="I64:K64"/>
    <mergeCell ref="G67:M67"/>
    <mergeCell ref="L66:N66"/>
    <mergeCell ref="E68:N68"/>
    <mergeCell ref="C69:C72"/>
    <mergeCell ref="E69:N69"/>
    <mergeCell ref="E70:N70"/>
    <mergeCell ref="B73:D73"/>
    <mergeCell ref="B74:B77"/>
    <mergeCell ref="C74:C75"/>
    <mergeCell ref="B78:B79"/>
    <mergeCell ref="C78:D78"/>
    <mergeCell ref="E78:N78"/>
    <mergeCell ref="C79:D79"/>
    <mergeCell ref="E79:N79"/>
    <mergeCell ref="C76:C77"/>
    <mergeCell ref="E77:N77"/>
    <mergeCell ref="B80:B84"/>
    <mergeCell ref="C81:D81"/>
    <mergeCell ref="C82:C83"/>
    <mergeCell ref="C84:D84"/>
    <mergeCell ref="E84:M84"/>
    <mergeCell ref="F92:H92"/>
    <mergeCell ref="F93:H93"/>
    <mergeCell ref="L93:M93"/>
    <mergeCell ref="E85:N85"/>
    <mergeCell ref="E86:N86"/>
    <mergeCell ref="E87:N87"/>
    <mergeCell ref="E90:N90"/>
    <mergeCell ref="I93:K93"/>
    <mergeCell ref="C80:D80"/>
    <mergeCell ref="E80:M80"/>
    <mergeCell ref="E81:M81"/>
    <mergeCell ref="E82:M82"/>
    <mergeCell ref="E83:M83"/>
    <mergeCell ref="B105:D105"/>
    <mergeCell ref="G99:M99"/>
    <mergeCell ref="I125:K125"/>
    <mergeCell ref="I126:K126"/>
    <mergeCell ref="I127:K127"/>
    <mergeCell ref="I128:K128"/>
    <mergeCell ref="B85:B104"/>
    <mergeCell ref="C85:C90"/>
    <mergeCell ref="I98:J98"/>
    <mergeCell ref="L98:N98"/>
    <mergeCell ref="C101:C104"/>
    <mergeCell ref="E102:N102"/>
    <mergeCell ref="L103:N103"/>
    <mergeCell ref="E104:N104"/>
    <mergeCell ref="E88:N88"/>
    <mergeCell ref="L89:N89"/>
    <mergeCell ref="C91:C96"/>
    <mergeCell ref="E91:N91"/>
    <mergeCell ref="D92:D96"/>
    <mergeCell ref="I92:K92"/>
    <mergeCell ref="L92:N92"/>
    <mergeCell ref="F96:H96"/>
    <mergeCell ref="L96:M96"/>
    <mergeCell ref="E100:N100"/>
    <mergeCell ref="C97:C100"/>
    <mergeCell ref="I97:J97"/>
    <mergeCell ref="L97:N97"/>
    <mergeCell ref="B106:B109"/>
    <mergeCell ref="C106:C107"/>
    <mergeCell ref="E109:N109"/>
    <mergeCell ref="B112:B116"/>
    <mergeCell ref="C113:D113"/>
    <mergeCell ref="B144:B148"/>
    <mergeCell ref="C144:D144"/>
    <mergeCell ref="E144:M144"/>
    <mergeCell ref="C145:D145"/>
    <mergeCell ref="E145:M145"/>
    <mergeCell ref="C146:C147"/>
    <mergeCell ref="E146:M146"/>
    <mergeCell ref="E147:M147"/>
    <mergeCell ref="C148:D148"/>
    <mergeCell ref="E148:M148"/>
    <mergeCell ref="D97:D99"/>
    <mergeCell ref="F98:G98"/>
    <mergeCell ref="F95:H95"/>
    <mergeCell ref="L95:M95"/>
    <mergeCell ref="F97:G97"/>
    <mergeCell ref="B137:D137"/>
    <mergeCell ref="B138:B141"/>
    <mergeCell ref="C138:C139"/>
    <mergeCell ref="E138:N138"/>
    <mergeCell ref="E139:N139"/>
    <mergeCell ref="C140:C141"/>
    <mergeCell ref="E140:N140"/>
    <mergeCell ref="E141:N141"/>
    <mergeCell ref="B117:B136"/>
    <mergeCell ref="L127:M127"/>
    <mergeCell ref="F129:G129"/>
    <mergeCell ref="I129:J129"/>
    <mergeCell ref="L129:N129"/>
    <mergeCell ref="D129:D131"/>
    <mergeCell ref="F130:G130"/>
    <mergeCell ref="I130:J130"/>
    <mergeCell ref="E119:N119"/>
    <mergeCell ref="B149:B168"/>
    <mergeCell ref="C149:C154"/>
    <mergeCell ref="E149:N149"/>
    <mergeCell ref="E150:N150"/>
    <mergeCell ref="E151:N151"/>
    <mergeCell ref="E152:N152"/>
    <mergeCell ref="L153:N153"/>
    <mergeCell ref="E154:N154"/>
    <mergeCell ref="C155:C160"/>
    <mergeCell ref="I160:K160"/>
    <mergeCell ref="G163:M163"/>
    <mergeCell ref="F160:H160"/>
    <mergeCell ref="L160:M160"/>
    <mergeCell ref="C161:C164"/>
    <mergeCell ref="D161:D163"/>
    <mergeCell ref="F161:G161"/>
    <mergeCell ref="I161:J161"/>
    <mergeCell ref="L161:N161"/>
    <mergeCell ref="F162:G162"/>
    <mergeCell ref="I162:J162"/>
    <mergeCell ref="L162:N162"/>
    <mergeCell ref="D156:D160"/>
    <mergeCell ref="F156:H156"/>
    <mergeCell ref="L159:M159"/>
    <mergeCell ref="I156:K156"/>
    <mergeCell ref="L156:N156"/>
    <mergeCell ref="F157:H157"/>
    <mergeCell ref="L157:M157"/>
    <mergeCell ref="F158:H158"/>
    <mergeCell ref="L158:M158"/>
    <mergeCell ref="F159:H159"/>
    <mergeCell ref="E155:N155"/>
    <mergeCell ref="C172:C173"/>
    <mergeCell ref="E173:N173"/>
    <mergeCell ref="E213:N213"/>
    <mergeCell ref="I225:J225"/>
    <mergeCell ref="L225:N225"/>
    <mergeCell ref="G195:M195"/>
    <mergeCell ref="B201:D201"/>
    <mergeCell ref="B202:B205"/>
    <mergeCell ref="C204:C205"/>
    <mergeCell ref="E204:N204"/>
    <mergeCell ref="E205:N205"/>
    <mergeCell ref="B208:B212"/>
    <mergeCell ref="C208:D208"/>
    <mergeCell ref="C209:D209"/>
    <mergeCell ref="C210:C211"/>
    <mergeCell ref="E211:M211"/>
    <mergeCell ref="B206:B207"/>
    <mergeCell ref="B176:B180"/>
    <mergeCell ref="C177:D177"/>
    <mergeCell ref="C178:C179"/>
    <mergeCell ref="E184:N184"/>
    <mergeCell ref="F192:H192"/>
    <mergeCell ref="L192:M192"/>
    <mergeCell ref="E180:M180"/>
    <mergeCell ref="C180:D180"/>
    <mergeCell ref="B181:B200"/>
    <mergeCell ref="C181:C186"/>
    <mergeCell ref="E196:N196"/>
    <mergeCell ref="F191:H191"/>
    <mergeCell ref="L191:M191"/>
    <mergeCell ref="F193:G193"/>
    <mergeCell ref="I193:J193"/>
    <mergeCell ref="C114:C115"/>
    <mergeCell ref="C116:D116"/>
    <mergeCell ref="E116:M116"/>
    <mergeCell ref="E108:N108"/>
    <mergeCell ref="C112:D112"/>
    <mergeCell ref="E115:M115"/>
    <mergeCell ref="B110:B111"/>
    <mergeCell ref="C110:D110"/>
    <mergeCell ref="C111:D111"/>
    <mergeCell ref="C108:C109"/>
    <mergeCell ref="E112:M112"/>
    <mergeCell ref="E113:M113"/>
    <mergeCell ref="E114:M114"/>
    <mergeCell ref="E106:N106"/>
    <mergeCell ref="E107:N107"/>
    <mergeCell ref="C117:C122"/>
    <mergeCell ref="E120:N120"/>
    <mergeCell ref="L121:N121"/>
    <mergeCell ref="C123:C128"/>
    <mergeCell ref="E123:N123"/>
    <mergeCell ref="D124:D128"/>
    <mergeCell ref="I124:K124"/>
    <mergeCell ref="L124:N124"/>
    <mergeCell ref="F128:H128"/>
    <mergeCell ref="L128:M128"/>
    <mergeCell ref="C129:C132"/>
    <mergeCell ref="E132:N132"/>
    <mergeCell ref="F126:H126"/>
    <mergeCell ref="L126:M126"/>
    <mergeCell ref="F124:H124"/>
    <mergeCell ref="F125:H125"/>
    <mergeCell ref="L125:M125"/>
    <mergeCell ref="E117:N117"/>
    <mergeCell ref="E118:N118"/>
    <mergeCell ref="F127:H127"/>
    <mergeCell ref="E122:N122"/>
    <mergeCell ref="L130:N130"/>
    <mergeCell ref="G131:M131"/>
    <mergeCell ref="E170:N170"/>
    <mergeCell ref="E171:N171"/>
    <mergeCell ref="D188:D192"/>
    <mergeCell ref="I188:K188"/>
    <mergeCell ref="L188:N188"/>
    <mergeCell ref="F189:H189"/>
    <mergeCell ref="L189:M189"/>
    <mergeCell ref="F190:H190"/>
    <mergeCell ref="L190:M190"/>
    <mergeCell ref="I189:K189"/>
    <mergeCell ref="I190:K190"/>
    <mergeCell ref="I191:K191"/>
    <mergeCell ref="I192:K192"/>
    <mergeCell ref="C133:C136"/>
    <mergeCell ref="E134:N134"/>
    <mergeCell ref="L135:N135"/>
    <mergeCell ref="E136:N136"/>
    <mergeCell ref="E181:N181"/>
    <mergeCell ref="E182:N182"/>
    <mergeCell ref="E183:N183"/>
    <mergeCell ref="E186:N186"/>
    <mergeCell ref="C187:C192"/>
    <mergeCell ref="E172:N172"/>
    <mergeCell ref="E164:N164"/>
    <mergeCell ref="C165:C168"/>
    <mergeCell ref="E165:N165"/>
    <mergeCell ref="E166:N166"/>
    <mergeCell ref="L167:N167"/>
    <mergeCell ref="E168:N168"/>
    <mergeCell ref="B169:D169"/>
    <mergeCell ref="B170:B173"/>
    <mergeCell ref="C170:C171"/>
    <mergeCell ref="L193:N193"/>
    <mergeCell ref="F188:H188"/>
    <mergeCell ref="C193:C196"/>
    <mergeCell ref="D193:D195"/>
    <mergeCell ref="F194:G194"/>
    <mergeCell ref="I194:J194"/>
    <mergeCell ref="C176:D176"/>
    <mergeCell ref="E176:M176"/>
    <mergeCell ref="E177:M177"/>
    <mergeCell ref="E178:M178"/>
    <mergeCell ref="E179:M179"/>
    <mergeCell ref="C197:C200"/>
    <mergeCell ref="L199:N199"/>
    <mergeCell ref="E197:N197"/>
    <mergeCell ref="E198:N198"/>
    <mergeCell ref="E200:N200"/>
    <mergeCell ref="E187:N187"/>
    <mergeCell ref="L194:N194"/>
    <mergeCell ref="L185:N185"/>
    <mergeCell ref="C212:D212"/>
    <mergeCell ref="E212:M212"/>
    <mergeCell ref="E199:K199"/>
    <mergeCell ref="E214:N214"/>
    <mergeCell ref="E216:N216"/>
    <mergeCell ref="E208:M208"/>
    <mergeCell ref="E209:M209"/>
    <mergeCell ref="E210:M210"/>
    <mergeCell ref="C202:C203"/>
    <mergeCell ref="E202:N202"/>
    <mergeCell ref="E203:N203"/>
    <mergeCell ref="C206:D206"/>
    <mergeCell ref="E206:N206"/>
    <mergeCell ref="C207:D207"/>
    <mergeCell ref="E207:N207"/>
    <mergeCell ref="B233:D233"/>
    <mergeCell ref="B234:B237"/>
    <mergeCell ref="C234:C235"/>
    <mergeCell ref="E235:N235"/>
    <mergeCell ref="C236:C237"/>
    <mergeCell ref="E236:N236"/>
    <mergeCell ref="E237:N237"/>
    <mergeCell ref="E231:K231"/>
    <mergeCell ref="L220:N220"/>
    <mergeCell ref="F223:H223"/>
    <mergeCell ref="L223:M223"/>
    <mergeCell ref="F224:H224"/>
    <mergeCell ref="L224:M224"/>
    <mergeCell ref="I221:K221"/>
    <mergeCell ref="I222:K222"/>
    <mergeCell ref="I223:K223"/>
    <mergeCell ref="I224:K224"/>
    <mergeCell ref="C241:D241"/>
    <mergeCell ref="E241:M241"/>
    <mergeCell ref="E234:N234"/>
    <mergeCell ref="B238:B239"/>
    <mergeCell ref="C238:D238"/>
    <mergeCell ref="E238:N238"/>
    <mergeCell ref="C239:D239"/>
    <mergeCell ref="B213:B232"/>
    <mergeCell ref="C213:C218"/>
    <mergeCell ref="E215:N215"/>
    <mergeCell ref="L217:N217"/>
    <mergeCell ref="E218:N218"/>
    <mergeCell ref="C219:C224"/>
    <mergeCell ref="E219:N219"/>
    <mergeCell ref="D220:D224"/>
    <mergeCell ref="E232:N232"/>
    <mergeCell ref="C229:C232"/>
    <mergeCell ref="E229:N229"/>
    <mergeCell ref="E228:N228"/>
    <mergeCell ref="E230:N230"/>
    <mergeCell ref="C225:C228"/>
    <mergeCell ref="D225:D227"/>
    <mergeCell ref="F225:G225"/>
    <mergeCell ref="F222:H222"/>
    <mergeCell ref="B240:B244"/>
    <mergeCell ref="C240:D240"/>
    <mergeCell ref="C242:C243"/>
    <mergeCell ref="E242:M242"/>
    <mergeCell ref="E243:M243"/>
    <mergeCell ref="C244:D244"/>
    <mergeCell ref="E244:M244"/>
    <mergeCell ref="I220:K220"/>
    <mergeCell ref="B245:B264"/>
    <mergeCell ref="C245:C250"/>
    <mergeCell ref="E261:N261"/>
    <mergeCell ref="L258:N258"/>
    <mergeCell ref="E260:N260"/>
    <mergeCell ref="F253:H253"/>
    <mergeCell ref="L253:M253"/>
    <mergeCell ref="L249:N249"/>
    <mergeCell ref="F252:H252"/>
    <mergeCell ref="E247:N247"/>
    <mergeCell ref="E248:N248"/>
    <mergeCell ref="I253:K253"/>
    <mergeCell ref="I254:K254"/>
    <mergeCell ref="I255:K255"/>
    <mergeCell ref="I256:K256"/>
    <mergeCell ref="G259:M259"/>
    <mergeCell ref="B270:B271"/>
    <mergeCell ref="C270:D270"/>
    <mergeCell ref="C257:C260"/>
    <mergeCell ref="D257:D259"/>
    <mergeCell ref="F257:G257"/>
    <mergeCell ref="I257:J257"/>
    <mergeCell ref="L257:N257"/>
    <mergeCell ref="E249:K249"/>
    <mergeCell ref="E263:K263"/>
    <mergeCell ref="I258:J258"/>
    <mergeCell ref="C261:C264"/>
    <mergeCell ref="E262:N262"/>
    <mergeCell ref="L263:N263"/>
    <mergeCell ref="C251:C256"/>
    <mergeCell ref="E251:N251"/>
    <mergeCell ref="D252:D256"/>
    <mergeCell ref="C293:C296"/>
    <mergeCell ref="L295:N295"/>
    <mergeCell ref="L290:N290"/>
    <mergeCell ref="F287:H287"/>
    <mergeCell ref="L287:M287"/>
    <mergeCell ref="B265:D265"/>
    <mergeCell ref="B266:B269"/>
    <mergeCell ref="C266:C267"/>
    <mergeCell ref="E266:N266"/>
    <mergeCell ref="E267:N267"/>
    <mergeCell ref="C268:C269"/>
    <mergeCell ref="E268:N268"/>
    <mergeCell ref="E269:N269"/>
    <mergeCell ref="B272:B276"/>
    <mergeCell ref="C272:D272"/>
    <mergeCell ref="E272:M272"/>
    <mergeCell ref="C273:D273"/>
    <mergeCell ref="E273:M273"/>
    <mergeCell ref="C274:C275"/>
    <mergeCell ref="E274:M274"/>
    <mergeCell ref="E275:M275"/>
    <mergeCell ref="C276:D276"/>
    <mergeCell ref="E270:N270"/>
    <mergeCell ref="C271:D271"/>
    <mergeCell ref="E271:N271"/>
    <mergeCell ref="L284:N284"/>
    <mergeCell ref="C283:C288"/>
    <mergeCell ref="E283:N283"/>
    <mergeCell ref="D284:D288"/>
    <mergeCell ref="G291:M291"/>
    <mergeCell ref="E281:K281"/>
    <mergeCell ref="E282:N282"/>
    <mergeCell ref="B304:B308"/>
    <mergeCell ref="C304:D304"/>
    <mergeCell ref="E304:M304"/>
    <mergeCell ref="C305:D305"/>
    <mergeCell ref="E305:M305"/>
    <mergeCell ref="C306:C307"/>
    <mergeCell ref="E306:M306"/>
    <mergeCell ref="E307:M307"/>
    <mergeCell ref="C308:D308"/>
    <mergeCell ref="E308:M308"/>
    <mergeCell ref="B297:D297"/>
    <mergeCell ref="B298:B301"/>
    <mergeCell ref="E298:N298"/>
    <mergeCell ref="E299:N299"/>
    <mergeCell ref="C300:C301"/>
    <mergeCell ref="E300:N300"/>
    <mergeCell ref="L288:M288"/>
    <mergeCell ref="C289:C292"/>
    <mergeCell ref="D289:D291"/>
    <mergeCell ref="F289:G289"/>
    <mergeCell ref="I289:J289"/>
    <mergeCell ref="L289:N289"/>
    <mergeCell ref="F290:G290"/>
    <mergeCell ref="I290:J290"/>
    <mergeCell ref="E292:N292"/>
    <mergeCell ref="E301:N301"/>
    <mergeCell ref="C298:C299"/>
    <mergeCell ref="F288:H288"/>
    <mergeCell ref="B277:B296"/>
    <mergeCell ref="C277:C282"/>
    <mergeCell ref="E279:N279"/>
    <mergeCell ref="E280:N280"/>
    <mergeCell ref="E328:N328"/>
    <mergeCell ref="D321:D323"/>
    <mergeCell ref="F321:G321"/>
    <mergeCell ref="I321:J321"/>
    <mergeCell ref="F322:G322"/>
    <mergeCell ref="I322:J322"/>
    <mergeCell ref="L322:N322"/>
    <mergeCell ref="G323:M323"/>
    <mergeCell ref="L319:M319"/>
    <mergeCell ref="B309:B328"/>
    <mergeCell ref="E310:N310"/>
    <mergeCell ref="E311:N311"/>
    <mergeCell ref="E312:N312"/>
    <mergeCell ref="L313:N313"/>
    <mergeCell ref="E314:N314"/>
    <mergeCell ref="C315:C320"/>
    <mergeCell ref="E315:N315"/>
    <mergeCell ref="D316:D320"/>
    <mergeCell ref="F316:H316"/>
    <mergeCell ref="L321:N321"/>
    <mergeCell ref="F320:H320"/>
    <mergeCell ref="L320:M320"/>
    <mergeCell ref="C321:C324"/>
    <mergeCell ref="L316:N316"/>
    <mergeCell ref="C309:C314"/>
    <mergeCell ref="E309:N309"/>
    <mergeCell ref="I317:K317"/>
    <mergeCell ref="I318:K318"/>
    <mergeCell ref="I319:K319"/>
    <mergeCell ref="I320:K320"/>
    <mergeCell ref="C325:C328"/>
    <mergeCell ref="E325:N325"/>
    <mergeCell ref="E313:K313"/>
    <mergeCell ref="E327:K327"/>
    <mergeCell ref="E57:K57"/>
    <mergeCell ref="E71:K71"/>
    <mergeCell ref="E89:K89"/>
    <mergeCell ref="E103:K103"/>
    <mergeCell ref="E121:K121"/>
    <mergeCell ref="E135:K135"/>
    <mergeCell ref="E153:K153"/>
    <mergeCell ref="E167:K167"/>
    <mergeCell ref="E185:K185"/>
    <mergeCell ref="E324:N324"/>
    <mergeCell ref="I316:K316"/>
    <mergeCell ref="F317:H317"/>
    <mergeCell ref="L317:M317"/>
    <mergeCell ref="F318:H318"/>
    <mergeCell ref="L318:M318"/>
    <mergeCell ref="F319:H319"/>
    <mergeCell ref="E326:N326"/>
    <mergeCell ref="L327:N327"/>
    <mergeCell ref="F284:H284"/>
    <mergeCell ref="I284:K284"/>
    <mergeCell ref="F285:H285"/>
    <mergeCell ref="L285:M285"/>
    <mergeCell ref="F286:H286"/>
    <mergeCell ref="L286:M286"/>
    <mergeCell ref="E276:M276"/>
    <mergeCell ref="L281:N281"/>
    <mergeCell ref="E217:K217"/>
    <mergeCell ref="E295:K295"/>
    <mergeCell ref="L226:N226"/>
    <mergeCell ref="E296:N296"/>
    <mergeCell ref="G227:M227"/>
    <mergeCell ref="F226:G226"/>
    <mergeCell ref="I226:J226"/>
    <mergeCell ref="E293:N293"/>
    <mergeCell ref="E294:N294"/>
    <mergeCell ref="E239:N239"/>
    <mergeCell ref="E246:N246"/>
    <mergeCell ref="E250:N250"/>
    <mergeCell ref="L231:N231"/>
    <mergeCell ref="L222:M222"/>
    <mergeCell ref="F220:H220"/>
    <mergeCell ref="F221:H221"/>
    <mergeCell ref="L221:M221"/>
    <mergeCell ref="E245:N245"/>
    <mergeCell ref="F258:G258"/>
    <mergeCell ref="E278:N278"/>
    <mergeCell ref="E264:N264"/>
    <mergeCell ref="E240:M240"/>
    <mergeCell ref="I252:K252"/>
    <mergeCell ref="E277:N277"/>
    <mergeCell ref="L252:N252"/>
    <mergeCell ref="F254:H254"/>
    <mergeCell ref="L254:M254"/>
    <mergeCell ref="F255:H255"/>
    <mergeCell ref="L255:M255"/>
    <mergeCell ref="F256:H256"/>
    <mergeCell ref="L256:M256"/>
    <mergeCell ref="AJ14:AJ15"/>
    <mergeCell ref="AK14:AL14"/>
    <mergeCell ref="AM14:AV14"/>
    <mergeCell ref="AK15:AL15"/>
    <mergeCell ref="AM15:AV15"/>
    <mergeCell ref="AJ16:AJ20"/>
    <mergeCell ref="AK16:AL16"/>
    <mergeCell ref="AM16:AU16"/>
    <mergeCell ref="AK17:AL17"/>
    <mergeCell ref="AM17:AU17"/>
    <mergeCell ref="AK18:AK19"/>
    <mergeCell ref="AM18:AU18"/>
    <mergeCell ref="AM19:AU19"/>
    <mergeCell ref="AK20:AL20"/>
    <mergeCell ref="AM20:AU20"/>
    <mergeCell ref="AS7:AV7"/>
    <mergeCell ref="AJ8:AL8"/>
    <mergeCell ref="AM8:AV8"/>
    <mergeCell ref="AJ9:AL9"/>
    <mergeCell ref="AJ10:AJ13"/>
    <mergeCell ref="AK10:AK11"/>
    <mergeCell ref="AM10:AV10"/>
    <mergeCell ref="AM11:AV11"/>
    <mergeCell ref="AK12:AK13"/>
    <mergeCell ref="AM12:AV12"/>
    <mergeCell ref="AM13:AV13"/>
    <mergeCell ref="AM24:AV24"/>
    <mergeCell ref="AM25:AS25"/>
    <mergeCell ref="AT25:AV25"/>
    <mergeCell ref="AM26:AV26"/>
    <mergeCell ref="AK27:AK32"/>
    <mergeCell ref="AM27:AV27"/>
    <mergeCell ref="AL28:AL32"/>
    <mergeCell ref="AN28:AP28"/>
    <mergeCell ref="AQ28:AS28"/>
    <mergeCell ref="AT28:AV28"/>
    <mergeCell ref="AN29:AP29"/>
    <mergeCell ref="AQ29:AS29"/>
    <mergeCell ref="AT29:AU29"/>
    <mergeCell ref="AN30:AP30"/>
    <mergeCell ref="AQ30:AS30"/>
    <mergeCell ref="AT30:AU30"/>
    <mergeCell ref="AN31:AP31"/>
    <mergeCell ref="AQ31:AS31"/>
    <mergeCell ref="AT31:AU31"/>
    <mergeCell ref="AK37:AK40"/>
    <mergeCell ref="AM37:AV37"/>
    <mergeCell ref="AM38:AV38"/>
    <mergeCell ref="AM39:AS39"/>
    <mergeCell ref="AT39:AV39"/>
    <mergeCell ref="AM40:AV40"/>
    <mergeCell ref="AJ41:AL41"/>
    <mergeCell ref="AJ42:AJ45"/>
    <mergeCell ref="AK42:AK43"/>
    <mergeCell ref="AM42:AV42"/>
    <mergeCell ref="AM43:AV43"/>
    <mergeCell ref="AK44:AK45"/>
    <mergeCell ref="AM44:AV44"/>
    <mergeCell ref="AM45:AV45"/>
    <mergeCell ref="AN32:AP32"/>
    <mergeCell ref="AQ32:AS32"/>
    <mergeCell ref="AT32:AU32"/>
    <mergeCell ref="AK33:AK36"/>
    <mergeCell ref="AL33:AL35"/>
    <mergeCell ref="AN33:AO33"/>
    <mergeCell ref="AQ33:AR33"/>
    <mergeCell ref="AT33:AV33"/>
    <mergeCell ref="AN34:AO34"/>
    <mergeCell ref="AQ34:AR34"/>
    <mergeCell ref="AT34:AV34"/>
    <mergeCell ref="AO35:AU35"/>
    <mergeCell ref="AM36:AV36"/>
    <mergeCell ref="AJ21:AJ40"/>
    <mergeCell ref="AK21:AK26"/>
    <mergeCell ref="AM21:AV21"/>
    <mergeCell ref="AM22:AV22"/>
    <mergeCell ref="AM23:AV23"/>
    <mergeCell ref="AQ62:AS62"/>
    <mergeCell ref="AT62:AU62"/>
    <mergeCell ref="AN63:AP63"/>
    <mergeCell ref="AQ63:AS63"/>
    <mergeCell ref="AT63:AU63"/>
    <mergeCell ref="AJ46:AJ47"/>
    <mergeCell ref="AK46:AL46"/>
    <mergeCell ref="AM46:AV46"/>
    <mergeCell ref="AK47:AL47"/>
    <mergeCell ref="AM47:AV47"/>
    <mergeCell ref="AJ48:AJ52"/>
    <mergeCell ref="AK48:AL48"/>
    <mergeCell ref="AM48:AU48"/>
    <mergeCell ref="AK49:AL49"/>
    <mergeCell ref="AM49:AU49"/>
    <mergeCell ref="AK50:AK51"/>
    <mergeCell ref="AM50:AU50"/>
    <mergeCell ref="AM51:AU51"/>
    <mergeCell ref="AK52:AL52"/>
    <mergeCell ref="AM52:AU52"/>
    <mergeCell ref="AN64:AP64"/>
    <mergeCell ref="AQ64:AS64"/>
    <mergeCell ref="AT64:AU64"/>
    <mergeCell ref="AK65:AK68"/>
    <mergeCell ref="AL65:AL67"/>
    <mergeCell ref="AN65:AO65"/>
    <mergeCell ref="AQ65:AR65"/>
    <mergeCell ref="AT65:AV65"/>
    <mergeCell ref="AN66:AO66"/>
    <mergeCell ref="AQ66:AR66"/>
    <mergeCell ref="AT66:AV66"/>
    <mergeCell ref="AO67:AU67"/>
    <mergeCell ref="AM68:AV68"/>
    <mergeCell ref="AJ53:AJ72"/>
    <mergeCell ref="AK53:AK58"/>
    <mergeCell ref="AM53:AV53"/>
    <mergeCell ref="AM54:AV54"/>
    <mergeCell ref="AM55:AV55"/>
    <mergeCell ref="AM56:AV56"/>
    <mergeCell ref="AM57:AS57"/>
    <mergeCell ref="AT57:AV57"/>
    <mergeCell ref="AM58:AV58"/>
    <mergeCell ref="AK59:AK64"/>
    <mergeCell ref="AM59:AV59"/>
    <mergeCell ref="AL60:AL64"/>
    <mergeCell ref="AN60:AP60"/>
    <mergeCell ref="AQ60:AS60"/>
    <mergeCell ref="AT60:AV60"/>
    <mergeCell ref="AN61:AP61"/>
    <mergeCell ref="AQ61:AS61"/>
    <mergeCell ref="AT61:AU61"/>
    <mergeCell ref="AN62:AP62"/>
    <mergeCell ref="AJ78:AJ79"/>
    <mergeCell ref="AK78:AL78"/>
    <mergeCell ref="AM78:AV78"/>
    <mergeCell ref="AK79:AL79"/>
    <mergeCell ref="AM79:AV79"/>
    <mergeCell ref="AJ80:AJ84"/>
    <mergeCell ref="AK80:AL80"/>
    <mergeCell ref="AM80:AU80"/>
    <mergeCell ref="AK81:AL81"/>
    <mergeCell ref="AM81:AU81"/>
    <mergeCell ref="AK82:AK83"/>
    <mergeCell ref="AM82:AU82"/>
    <mergeCell ref="AM83:AU83"/>
    <mergeCell ref="AK84:AL84"/>
    <mergeCell ref="AM84:AU84"/>
    <mergeCell ref="AK69:AK72"/>
    <mergeCell ref="AM69:AV69"/>
    <mergeCell ref="AM70:AV70"/>
    <mergeCell ref="AM71:AS71"/>
    <mergeCell ref="AT71:AV71"/>
    <mergeCell ref="AM72:AV72"/>
    <mergeCell ref="AJ73:AL73"/>
    <mergeCell ref="AJ74:AJ77"/>
    <mergeCell ref="AK74:AK75"/>
    <mergeCell ref="AM74:AV74"/>
    <mergeCell ref="AM75:AV75"/>
    <mergeCell ref="AK76:AK77"/>
    <mergeCell ref="AM76:AV76"/>
    <mergeCell ref="AM77:AV77"/>
    <mergeCell ref="AM88:AV88"/>
    <mergeCell ref="AM89:AS89"/>
    <mergeCell ref="AT89:AV89"/>
    <mergeCell ref="AM90:AV90"/>
    <mergeCell ref="AK91:AK96"/>
    <mergeCell ref="AM91:AV91"/>
    <mergeCell ref="AL92:AL96"/>
    <mergeCell ref="AN92:AP92"/>
    <mergeCell ref="AQ92:AS92"/>
    <mergeCell ref="AT92:AV92"/>
    <mergeCell ref="AN93:AP93"/>
    <mergeCell ref="AQ93:AS93"/>
    <mergeCell ref="AT93:AU93"/>
    <mergeCell ref="AN94:AP94"/>
    <mergeCell ref="AQ94:AS94"/>
    <mergeCell ref="AT94:AU94"/>
    <mergeCell ref="AN95:AP95"/>
    <mergeCell ref="AQ95:AS95"/>
    <mergeCell ref="AT95:AU95"/>
    <mergeCell ref="AK101:AK104"/>
    <mergeCell ref="AM101:AV101"/>
    <mergeCell ref="AM102:AV102"/>
    <mergeCell ref="AM103:AS103"/>
    <mergeCell ref="AT103:AV103"/>
    <mergeCell ref="AM104:AV104"/>
    <mergeCell ref="AJ105:AL105"/>
    <mergeCell ref="AJ106:AJ109"/>
    <mergeCell ref="AK106:AK107"/>
    <mergeCell ref="AM106:AV106"/>
    <mergeCell ref="AM107:AV107"/>
    <mergeCell ref="AK108:AK109"/>
    <mergeCell ref="AM108:AV108"/>
    <mergeCell ref="AM109:AV109"/>
    <mergeCell ref="AN96:AP96"/>
    <mergeCell ref="AQ96:AS96"/>
    <mergeCell ref="AT96:AU96"/>
    <mergeCell ref="AK97:AK100"/>
    <mergeCell ref="AL97:AL99"/>
    <mergeCell ref="AN97:AO97"/>
    <mergeCell ref="AQ97:AR97"/>
    <mergeCell ref="AT97:AV97"/>
    <mergeCell ref="AN98:AO98"/>
    <mergeCell ref="AQ98:AR98"/>
    <mergeCell ref="AT98:AV98"/>
    <mergeCell ref="AO99:AU99"/>
    <mergeCell ref="AM100:AV100"/>
    <mergeCell ref="AJ85:AJ104"/>
    <mergeCell ref="AK85:AK90"/>
    <mergeCell ref="AM85:AV85"/>
    <mergeCell ref="AM86:AV86"/>
    <mergeCell ref="AM87:AV87"/>
    <mergeCell ref="AQ126:AS126"/>
    <mergeCell ref="AT126:AU126"/>
    <mergeCell ref="AN127:AP127"/>
    <mergeCell ref="AQ127:AS127"/>
    <mergeCell ref="AT127:AU127"/>
    <mergeCell ref="AJ110:AJ111"/>
    <mergeCell ref="AK110:AL110"/>
    <mergeCell ref="AM110:AV110"/>
    <mergeCell ref="AK111:AL111"/>
    <mergeCell ref="AM111:AV111"/>
    <mergeCell ref="AJ112:AJ116"/>
    <mergeCell ref="AK112:AL112"/>
    <mergeCell ref="AM112:AU112"/>
    <mergeCell ref="AK113:AL113"/>
    <mergeCell ref="AM113:AU113"/>
    <mergeCell ref="AK114:AK115"/>
    <mergeCell ref="AM114:AU114"/>
    <mergeCell ref="AM115:AU115"/>
    <mergeCell ref="AK116:AL116"/>
    <mergeCell ref="AM116:AU116"/>
    <mergeCell ref="AN128:AP128"/>
    <mergeCell ref="AQ128:AS128"/>
    <mergeCell ref="AT128:AU128"/>
    <mergeCell ref="AK129:AK132"/>
    <mergeCell ref="AL129:AL131"/>
    <mergeCell ref="AN129:AO129"/>
    <mergeCell ref="AQ129:AR129"/>
    <mergeCell ref="AT129:AV129"/>
    <mergeCell ref="AN130:AO130"/>
    <mergeCell ref="AQ130:AR130"/>
    <mergeCell ref="AT130:AV130"/>
    <mergeCell ref="AO131:AU131"/>
    <mergeCell ref="AM132:AV132"/>
    <mergeCell ref="AJ117:AJ136"/>
    <mergeCell ref="AK117:AK122"/>
    <mergeCell ref="AM117:AV117"/>
    <mergeCell ref="AM118:AV118"/>
    <mergeCell ref="AM119:AV119"/>
    <mergeCell ref="AM120:AV120"/>
    <mergeCell ref="AM121:AS121"/>
    <mergeCell ref="AT121:AV121"/>
    <mergeCell ref="AM122:AV122"/>
    <mergeCell ref="AK123:AK128"/>
    <mergeCell ref="AM123:AV123"/>
    <mergeCell ref="AL124:AL128"/>
    <mergeCell ref="AN124:AP124"/>
    <mergeCell ref="AQ124:AS124"/>
    <mergeCell ref="AT124:AV124"/>
    <mergeCell ref="AN125:AP125"/>
    <mergeCell ref="AQ125:AS125"/>
    <mergeCell ref="AT125:AU125"/>
    <mergeCell ref="AN126:AP126"/>
    <mergeCell ref="AJ142:AJ143"/>
    <mergeCell ref="AK142:AL142"/>
    <mergeCell ref="AM142:AV142"/>
    <mergeCell ref="AK143:AL143"/>
    <mergeCell ref="AM143:AV143"/>
    <mergeCell ref="AJ144:AJ148"/>
    <mergeCell ref="AK144:AL144"/>
    <mergeCell ref="AM144:AU144"/>
    <mergeCell ref="AK145:AL145"/>
    <mergeCell ref="AM145:AU145"/>
    <mergeCell ref="AK146:AK147"/>
    <mergeCell ref="AM146:AU146"/>
    <mergeCell ref="AM147:AU147"/>
    <mergeCell ref="AK148:AL148"/>
    <mergeCell ref="AM148:AU148"/>
    <mergeCell ref="AK133:AK136"/>
    <mergeCell ref="AM133:AV133"/>
    <mergeCell ref="AM134:AV134"/>
    <mergeCell ref="AM135:AS135"/>
    <mergeCell ref="AT135:AV135"/>
    <mergeCell ref="AM136:AV136"/>
    <mergeCell ref="AJ137:AL137"/>
    <mergeCell ref="AJ138:AJ141"/>
    <mergeCell ref="AK138:AK139"/>
    <mergeCell ref="AM138:AV138"/>
    <mergeCell ref="AM139:AV139"/>
    <mergeCell ref="AK140:AK141"/>
    <mergeCell ref="AM140:AV140"/>
    <mergeCell ref="AM141:AV141"/>
    <mergeCell ref="AM152:AV152"/>
    <mergeCell ref="AM153:AS153"/>
    <mergeCell ref="AT153:AV153"/>
    <mergeCell ref="AM154:AV154"/>
    <mergeCell ref="AK155:AK160"/>
    <mergeCell ref="AM155:AV155"/>
    <mergeCell ref="AL156:AL160"/>
    <mergeCell ref="AN156:AP156"/>
    <mergeCell ref="AQ156:AS156"/>
    <mergeCell ref="AT156:AV156"/>
    <mergeCell ref="AN157:AP157"/>
    <mergeCell ref="AQ157:AS157"/>
    <mergeCell ref="AT157:AU157"/>
    <mergeCell ref="AN158:AP158"/>
    <mergeCell ref="AQ158:AS158"/>
    <mergeCell ref="AT158:AU158"/>
    <mergeCell ref="AN159:AP159"/>
    <mergeCell ref="AQ159:AS159"/>
    <mergeCell ref="AT159:AU159"/>
    <mergeCell ref="AK165:AK168"/>
    <mergeCell ref="AM165:AV165"/>
    <mergeCell ref="AM166:AV166"/>
    <mergeCell ref="AM167:AS167"/>
    <mergeCell ref="AT167:AV167"/>
    <mergeCell ref="AM168:AV168"/>
    <mergeCell ref="AJ169:AL169"/>
    <mergeCell ref="AJ170:AJ173"/>
    <mergeCell ref="AK170:AK171"/>
    <mergeCell ref="AM170:AV170"/>
    <mergeCell ref="AM171:AV171"/>
    <mergeCell ref="AK172:AK173"/>
    <mergeCell ref="AM172:AV172"/>
    <mergeCell ref="AM173:AV173"/>
    <mergeCell ref="AN160:AP160"/>
    <mergeCell ref="AQ160:AS160"/>
    <mergeCell ref="AT160:AU160"/>
    <mergeCell ref="AK161:AK164"/>
    <mergeCell ref="AL161:AL163"/>
    <mergeCell ref="AN161:AO161"/>
    <mergeCell ref="AQ161:AR161"/>
    <mergeCell ref="AT161:AV161"/>
    <mergeCell ref="AN162:AO162"/>
    <mergeCell ref="AQ162:AR162"/>
    <mergeCell ref="AT162:AV162"/>
    <mergeCell ref="AO163:AU163"/>
    <mergeCell ref="AM164:AV164"/>
    <mergeCell ref="AJ149:AJ168"/>
    <mergeCell ref="AK149:AK154"/>
    <mergeCell ref="AM149:AV149"/>
    <mergeCell ref="AM150:AV150"/>
    <mergeCell ref="AM151:AV151"/>
    <mergeCell ref="AQ190:AS190"/>
    <mergeCell ref="AT190:AU190"/>
    <mergeCell ref="AN191:AP191"/>
    <mergeCell ref="AQ191:AS191"/>
    <mergeCell ref="AT191:AU191"/>
    <mergeCell ref="AJ174:AJ175"/>
    <mergeCell ref="AK174:AL174"/>
    <mergeCell ref="AM174:AV174"/>
    <mergeCell ref="AK175:AL175"/>
    <mergeCell ref="AM175:AV175"/>
    <mergeCell ref="AJ176:AJ180"/>
    <mergeCell ref="AK176:AL176"/>
    <mergeCell ref="AM176:AU176"/>
    <mergeCell ref="AK177:AL177"/>
    <mergeCell ref="AM177:AU177"/>
    <mergeCell ref="AK178:AK179"/>
    <mergeCell ref="AM178:AU178"/>
    <mergeCell ref="AM179:AU179"/>
    <mergeCell ref="AK180:AL180"/>
    <mergeCell ref="AM180:AU180"/>
    <mergeCell ref="AN192:AP192"/>
    <mergeCell ref="AQ192:AS192"/>
    <mergeCell ref="AT192:AU192"/>
    <mergeCell ref="AK193:AK196"/>
    <mergeCell ref="AL193:AL195"/>
    <mergeCell ref="AN193:AO193"/>
    <mergeCell ref="AQ193:AR193"/>
    <mergeCell ref="AT193:AV193"/>
    <mergeCell ref="AN194:AO194"/>
    <mergeCell ref="AQ194:AR194"/>
    <mergeCell ref="AT194:AV194"/>
    <mergeCell ref="AO195:AU195"/>
    <mergeCell ref="AM196:AV196"/>
    <mergeCell ref="AJ181:AJ200"/>
    <mergeCell ref="AK181:AK186"/>
    <mergeCell ref="AM181:AV181"/>
    <mergeCell ref="AM182:AV182"/>
    <mergeCell ref="AM183:AV183"/>
    <mergeCell ref="AM184:AV184"/>
    <mergeCell ref="AM185:AS185"/>
    <mergeCell ref="AT185:AV185"/>
    <mergeCell ref="AM186:AV186"/>
    <mergeCell ref="AK187:AK192"/>
    <mergeCell ref="AM187:AV187"/>
    <mergeCell ref="AL188:AL192"/>
    <mergeCell ref="AN188:AP188"/>
    <mergeCell ref="AQ188:AS188"/>
    <mergeCell ref="AT188:AV188"/>
    <mergeCell ref="AN189:AP189"/>
    <mergeCell ref="AQ189:AS189"/>
    <mergeCell ref="AT189:AU189"/>
    <mergeCell ref="AN190:AP190"/>
    <mergeCell ref="AJ206:AJ207"/>
    <mergeCell ref="AK206:AL206"/>
    <mergeCell ref="AM206:AV206"/>
    <mergeCell ref="AK207:AL207"/>
    <mergeCell ref="AM207:AV207"/>
    <mergeCell ref="AJ208:AJ212"/>
    <mergeCell ref="AK208:AL208"/>
    <mergeCell ref="AM208:AU208"/>
    <mergeCell ref="AK209:AL209"/>
    <mergeCell ref="AM209:AU209"/>
    <mergeCell ref="AK210:AK211"/>
    <mergeCell ref="AM210:AU210"/>
    <mergeCell ref="AM211:AU211"/>
    <mergeCell ref="AK212:AL212"/>
    <mergeCell ref="AM212:AU212"/>
    <mergeCell ref="AK197:AK200"/>
    <mergeCell ref="AM197:AV197"/>
    <mergeCell ref="AM198:AV198"/>
    <mergeCell ref="AM199:AS199"/>
    <mergeCell ref="AT199:AV199"/>
    <mergeCell ref="AM200:AV200"/>
    <mergeCell ref="AJ201:AL201"/>
    <mergeCell ref="AJ202:AJ205"/>
    <mergeCell ref="AK202:AK203"/>
    <mergeCell ref="AM202:AV202"/>
    <mergeCell ref="AM203:AV203"/>
    <mergeCell ref="AK204:AK205"/>
    <mergeCell ref="AM204:AV204"/>
    <mergeCell ref="AM205:AV205"/>
    <mergeCell ref="AM216:AV216"/>
    <mergeCell ref="AM217:AS217"/>
    <mergeCell ref="AT217:AV217"/>
    <mergeCell ref="AM218:AV218"/>
    <mergeCell ref="AK219:AK224"/>
    <mergeCell ref="AM219:AV219"/>
    <mergeCell ref="AL220:AL224"/>
    <mergeCell ref="AN220:AP220"/>
    <mergeCell ref="AQ220:AS220"/>
    <mergeCell ref="AT220:AV220"/>
    <mergeCell ref="AN221:AP221"/>
    <mergeCell ref="AQ221:AS221"/>
    <mergeCell ref="AT221:AU221"/>
    <mergeCell ref="AN222:AP222"/>
    <mergeCell ref="AQ222:AS222"/>
    <mergeCell ref="AT222:AU222"/>
    <mergeCell ref="AN223:AP223"/>
    <mergeCell ref="AQ223:AS223"/>
    <mergeCell ref="AT223:AU223"/>
    <mergeCell ref="AK229:AK232"/>
    <mergeCell ref="AM229:AV229"/>
    <mergeCell ref="AM230:AV230"/>
    <mergeCell ref="AM231:AS231"/>
    <mergeCell ref="AT231:AV231"/>
    <mergeCell ref="AM232:AV232"/>
    <mergeCell ref="AJ233:AL233"/>
    <mergeCell ref="AJ234:AJ237"/>
    <mergeCell ref="AK234:AK235"/>
    <mergeCell ref="AM234:AV234"/>
    <mergeCell ref="AM235:AV235"/>
    <mergeCell ref="AK236:AK237"/>
    <mergeCell ref="AM236:AV236"/>
    <mergeCell ref="AM237:AV237"/>
    <mergeCell ref="AN224:AP224"/>
    <mergeCell ref="AQ224:AS224"/>
    <mergeCell ref="AT224:AU224"/>
    <mergeCell ref="AK225:AK228"/>
    <mergeCell ref="AL225:AL227"/>
    <mergeCell ref="AN225:AO225"/>
    <mergeCell ref="AQ225:AR225"/>
    <mergeCell ref="AT225:AV225"/>
    <mergeCell ref="AN226:AO226"/>
    <mergeCell ref="AQ226:AR226"/>
    <mergeCell ref="AT226:AV226"/>
    <mergeCell ref="AO227:AU227"/>
    <mergeCell ref="AM228:AV228"/>
    <mergeCell ref="AJ213:AJ232"/>
    <mergeCell ref="AK213:AK218"/>
    <mergeCell ref="AM213:AV213"/>
    <mergeCell ref="AM214:AV214"/>
    <mergeCell ref="AM215:AV215"/>
    <mergeCell ref="AQ254:AS254"/>
    <mergeCell ref="AT254:AU254"/>
    <mergeCell ref="AN255:AP255"/>
    <mergeCell ref="AQ255:AS255"/>
    <mergeCell ref="AT255:AU255"/>
    <mergeCell ref="AJ238:AJ239"/>
    <mergeCell ref="AK238:AL238"/>
    <mergeCell ref="AM238:AV238"/>
    <mergeCell ref="AK239:AL239"/>
    <mergeCell ref="AM239:AV239"/>
    <mergeCell ref="AJ240:AJ244"/>
    <mergeCell ref="AK240:AL240"/>
    <mergeCell ref="AM240:AU240"/>
    <mergeCell ref="AK241:AL241"/>
    <mergeCell ref="AM241:AU241"/>
    <mergeCell ref="AK242:AK243"/>
    <mergeCell ref="AM242:AU242"/>
    <mergeCell ref="AM243:AU243"/>
    <mergeCell ref="AK244:AL244"/>
    <mergeCell ref="AM244:AU244"/>
    <mergeCell ref="AN256:AP256"/>
    <mergeCell ref="AQ256:AS256"/>
    <mergeCell ref="AT256:AU256"/>
    <mergeCell ref="AK257:AK260"/>
    <mergeCell ref="AL257:AL259"/>
    <mergeCell ref="AN257:AO257"/>
    <mergeCell ref="AQ257:AR257"/>
    <mergeCell ref="AT257:AV257"/>
    <mergeCell ref="AN258:AO258"/>
    <mergeCell ref="AQ258:AR258"/>
    <mergeCell ref="AT258:AV258"/>
    <mergeCell ref="AO259:AU259"/>
    <mergeCell ref="AM260:AV260"/>
    <mergeCell ref="AJ245:AJ264"/>
    <mergeCell ref="AK245:AK250"/>
    <mergeCell ref="AM245:AV245"/>
    <mergeCell ref="AM246:AV246"/>
    <mergeCell ref="AM247:AV247"/>
    <mergeCell ref="AM248:AV248"/>
    <mergeCell ref="AM249:AS249"/>
    <mergeCell ref="AT249:AV249"/>
    <mergeCell ref="AM250:AV250"/>
    <mergeCell ref="AK251:AK256"/>
    <mergeCell ref="AM251:AV251"/>
    <mergeCell ref="AL252:AL256"/>
    <mergeCell ref="AN252:AP252"/>
    <mergeCell ref="AQ252:AS252"/>
    <mergeCell ref="AT252:AV252"/>
    <mergeCell ref="AN253:AP253"/>
    <mergeCell ref="AQ253:AS253"/>
    <mergeCell ref="AT253:AU253"/>
    <mergeCell ref="AN254:AP254"/>
    <mergeCell ref="AJ270:AJ271"/>
    <mergeCell ref="AK270:AL270"/>
    <mergeCell ref="AM270:AV270"/>
    <mergeCell ref="AK271:AL271"/>
    <mergeCell ref="AM271:AV271"/>
    <mergeCell ref="AJ272:AJ276"/>
    <mergeCell ref="AK272:AL272"/>
    <mergeCell ref="AM272:AU272"/>
    <mergeCell ref="AK273:AL273"/>
    <mergeCell ref="AM273:AU273"/>
    <mergeCell ref="AK274:AK275"/>
    <mergeCell ref="AM274:AU274"/>
    <mergeCell ref="AM275:AU275"/>
    <mergeCell ref="AK276:AL276"/>
    <mergeCell ref="AM276:AU276"/>
    <mergeCell ref="AK261:AK264"/>
    <mergeCell ref="AM261:AV261"/>
    <mergeCell ref="AM262:AV262"/>
    <mergeCell ref="AM263:AS263"/>
    <mergeCell ref="AT263:AV263"/>
    <mergeCell ref="AM264:AV264"/>
    <mergeCell ref="AJ265:AL265"/>
    <mergeCell ref="AJ266:AJ269"/>
    <mergeCell ref="AK266:AK267"/>
    <mergeCell ref="AM266:AV266"/>
    <mergeCell ref="AM267:AV267"/>
    <mergeCell ref="AK268:AK269"/>
    <mergeCell ref="AM268:AV268"/>
    <mergeCell ref="AM269:AV269"/>
    <mergeCell ref="AM280:AV280"/>
    <mergeCell ref="AM281:AS281"/>
    <mergeCell ref="AT281:AV281"/>
    <mergeCell ref="AM282:AV282"/>
    <mergeCell ref="AK283:AK288"/>
    <mergeCell ref="AM283:AV283"/>
    <mergeCell ref="AL284:AL288"/>
    <mergeCell ref="AN284:AP284"/>
    <mergeCell ref="AQ284:AS284"/>
    <mergeCell ref="AT284:AV284"/>
    <mergeCell ref="AN285:AP285"/>
    <mergeCell ref="AQ285:AS285"/>
    <mergeCell ref="AT285:AU285"/>
    <mergeCell ref="AN286:AP286"/>
    <mergeCell ref="AQ286:AS286"/>
    <mergeCell ref="AT286:AU286"/>
    <mergeCell ref="AN287:AP287"/>
    <mergeCell ref="AQ287:AS287"/>
    <mergeCell ref="AT287:AU287"/>
    <mergeCell ref="AK293:AK296"/>
    <mergeCell ref="AM293:AV293"/>
    <mergeCell ref="AM294:AV294"/>
    <mergeCell ref="AM295:AS295"/>
    <mergeCell ref="AT295:AV295"/>
    <mergeCell ref="AM296:AV296"/>
    <mergeCell ref="AJ297:AL297"/>
    <mergeCell ref="AJ298:AJ301"/>
    <mergeCell ref="AK298:AK299"/>
    <mergeCell ref="AM298:AV298"/>
    <mergeCell ref="AM299:AV299"/>
    <mergeCell ref="AK300:AK301"/>
    <mergeCell ref="AM300:AV300"/>
    <mergeCell ref="AM301:AV301"/>
    <mergeCell ref="AN288:AP288"/>
    <mergeCell ref="AQ288:AS288"/>
    <mergeCell ref="AT288:AU288"/>
    <mergeCell ref="AK289:AK292"/>
    <mergeCell ref="AL289:AL291"/>
    <mergeCell ref="AN289:AO289"/>
    <mergeCell ref="AQ289:AR289"/>
    <mergeCell ref="AT289:AV289"/>
    <mergeCell ref="AN290:AO290"/>
    <mergeCell ref="AQ290:AR290"/>
    <mergeCell ref="AT290:AV290"/>
    <mergeCell ref="AO291:AU291"/>
    <mergeCell ref="AM292:AV292"/>
    <mergeCell ref="AJ277:AJ296"/>
    <mergeCell ref="AK277:AK282"/>
    <mergeCell ref="AM277:AV277"/>
    <mergeCell ref="AM278:AV278"/>
    <mergeCell ref="AM279:AV279"/>
    <mergeCell ref="AJ302:AJ303"/>
    <mergeCell ref="AK302:AL302"/>
    <mergeCell ref="AM302:AV302"/>
    <mergeCell ref="AK303:AL303"/>
    <mergeCell ref="AM303:AV303"/>
    <mergeCell ref="AJ304:AJ308"/>
    <mergeCell ref="AK304:AL304"/>
    <mergeCell ref="AM304:AU304"/>
    <mergeCell ref="AK305:AL305"/>
    <mergeCell ref="AM305:AU305"/>
    <mergeCell ref="AK306:AK307"/>
    <mergeCell ref="AM306:AU306"/>
    <mergeCell ref="AM307:AU307"/>
    <mergeCell ref="AK308:AL308"/>
    <mergeCell ref="AM308:AU308"/>
    <mergeCell ref="AT320:AU320"/>
    <mergeCell ref="AK321:AK324"/>
    <mergeCell ref="AL321:AL323"/>
    <mergeCell ref="AN321:AO321"/>
    <mergeCell ref="AQ321:AR321"/>
    <mergeCell ref="AT321:AV321"/>
    <mergeCell ref="AN322:AO322"/>
    <mergeCell ref="AQ322:AR322"/>
    <mergeCell ref="AT322:AV322"/>
    <mergeCell ref="AO323:AU323"/>
    <mergeCell ref="AM324:AV324"/>
    <mergeCell ref="AJ309:AJ328"/>
    <mergeCell ref="AK325:AK328"/>
    <mergeCell ref="AM325:AV325"/>
    <mergeCell ref="AM326:AV326"/>
    <mergeCell ref="AK309:AK314"/>
    <mergeCell ref="AM309:AV309"/>
    <mergeCell ref="AM327:AS327"/>
    <mergeCell ref="AT327:AV327"/>
    <mergeCell ref="AM328:AV328"/>
    <mergeCell ref="AN320:AP320"/>
    <mergeCell ref="AQ320:AS320"/>
    <mergeCell ref="AM310:AV310"/>
    <mergeCell ref="AM311:AV311"/>
    <mergeCell ref="AM312:AV312"/>
    <mergeCell ref="AM313:AS313"/>
    <mergeCell ref="AT313:AV313"/>
    <mergeCell ref="AM314:AV314"/>
    <mergeCell ref="AK315:AK320"/>
    <mergeCell ref="AM315:AV315"/>
    <mergeCell ref="AL316:AL320"/>
    <mergeCell ref="AN316:AP316"/>
    <mergeCell ref="AQ316:AS316"/>
    <mergeCell ref="AT316:AV316"/>
    <mergeCell ref="AN317:AP317"/>
    <mergeCell ref="AQ317:AS317"/>
    <mergeCell ref="AT317:AU317"/>
    <mergeCell ref="AN318:AP318"/>
    <mergeCell ref="AQ318:AS318"/>
    <mergeCell ref="AT318:AU318"/>
    <mergeCell ref="AN319:AP319"/>
    <mergeCell ref="AQ319:AS319"/>
    <mergeCell ref="AT319:AU319"/>
  </mergeCells>
  <phoneticPr fontId="1"/>
  <conditionalFormatting sqref="E29:M32">
    <cfRule type="expression" dxfId="11" priority="52">
      <formula>$E$27="無"</formula>
    </cfRule>
  </conditionalFormatting>
  <conditionalFormatting sqref="E61:M64">
    <cfRule type="expression" dxfId="10" priority="10">
      <formula>$E$27="無"</formula>
    </cfRule>
  </conditionalFormatting>
  <conditionalFormatting sqref="E93:M96">
    <cfRule type="expression" dxfId="9" priority="8">
      <formula>$E$27="無"</formula>
    </cfRule>
  </conditionalFormatting>
  <conditionalFormatting sqref="E125:M128">
    <cfRule type="expression" dxfId="8" priority="7">
      <formula>$E$27="無"</formula>
    </cfRule>
  </conditionalFormatting>
  <conditionalFormatting sqref="E157:M160">
    <cfRule type="expression" dxfId="7" priority="6">
      <formula>$E$27="無"</formula>
    </cfRule>
  </conditionalFormatting>
  <conditionalFormatting sqref="E189:M192">
    <cfRule type="expression" dxfId="6" priority="5">
      <formula>$E$27="無"</formula>
    </cfRule>
  </conditionalFormatting>
  <conditionalFormatting sqref="E221:M224">
    <cfRule type="expression" dxfId="5" priority="4">
      <formula>$E$27="無"</formula>
    </cfRule>
  </conditionalFormatting>
  <conditionalFormatting sqref="E253:M256">
    <cfRule type="expression" dxfId="4" priority="3">
      <formula>$E$27="無"</formula>
    </cfRule>
  </conditionalFormatting>
  <conditionalFormatting sqref="E285:M288">
    <cfRule type="expression" dxfId="3" priority="2">
      <formula>$E$27="無"</formula>
    </cfRule>
  </conditionalFormatting>
  <conditionalFormatting sqref="E317:M320">
    <cfRule type="expression" dxfId="2" priority="1">
      <formula>$E$27="無"</formula>
    </cfRule>
  </conditionalFormatting>
  <dataValidations count="5">
    <dataValidation type="list" allowBlank="1" showInputMessage="1" showErrorMessage="1" sqref="L39:N39 L25:N25 AT167:AV167 AT153:AV153 L103:N103 L89:N89 L167:N167 L153:N153 L231:N231 L217:N217 AT103:AV103 AT89:AV89 L199:N199 L185:N185 L263:N263 L249:N249 L71:N71 L57:N57 L135:N135 L121:N121 AT39:AV39 AT25:AV25 AT199:AV199 AT185:AV185 AT231:AV231 AT217:AV217 AT263:AV263 AT249:AV249 AT327:AV327 AT313:AV313 AT71:AV71 AT57:AV57 AT295:AV295 AT281:AV281 AT135:AV135 AT121:AV121 L295:N295 L281:N281 L327:N327 L313:N313" xr:uid="{348382D8-4062-4411-B914-7FC833AF90D1}">
      <formula1>"ℓ,㎥,kg,その他"</formula1>
    </dataValidation>
    <dataValidation type="list" allowBlank="1" showInputMessage="1" showErrorMessage="1" sqref="K33:K34 E33:E35 H33:H34 AS161:AS162 AM161:AM163 AP161:AP162 K97:K98 E97:E99 H97:H98 K161:K162 E161:E163 H161:H162 K225:K226 E225:E227 H225:H226 AS97:AS98 AM97:AM99 AP97:AP98 K193:K194 E193:E195 H193:H194 K257:K258 E257:E259 H257:H258 K65:K66 E65:E67 H65:H66 K129:K130 E129:E131 H129:H130 AS33:AS34 AM33:AM35 AP33:AP34 AS193:AS194 AM193:AM195 AP193:AP194 AS225:AS226 AM225:AM227 AP225:AP226 AS257:AS258 AM257:AM259 AP257:AP258 AS321:AS322 AM321:AM323 AP321:AP322 AS65:AS66 AM65:AM67 AP65:AP66 AS289:AS290 AM289:AM291 AP289:AP290 AS129:AS130 AM129:AM131 AP129:AP130 K289:K290 E289:E291 H289:H290 K321:K322 E321:E323 H321:H322" xr:uid="{F17BE106-6A0B-472D-9F9D-09C10317D683}">
      <formula1>"□,☑"</formula1>
    </dataValidation>
    <dataValidation type="list" allowBlank="1" showInputMessage="1" showErrorMessage="1" sqref="E27:N27 AM155:AV155 E91:N91 E155:N155 E219:N219 AM91:AV91 E187:N187 E251:N251 E59:N59 E123:N123 AM27:AV27 AM187:AV187 AM219:AV219 AM251:AV251 AM315:AV315 AM59:AV59 AM283:AV283 AM123:AV123 E283:N283 E315:N315" xr:uid="{A05BE831-8BC5-4D49-9FF7-9D70725F0DAC}">
      <formula1>"有,無"</formula1>
    </dataValidation>
    <dataValidation type="textLength" operator="equal" allowBlank="1" showInputMessage="1" showErrorMessage="1" sqref="E12:N12 AM140:AV140 E76:N76 E140:N140 E204:N204 AM76:AV76 E172:N172 E236:N236 E44:N44 E108:N108 AM12:AV12 AM172:AV172 AM204:AV204 AM236:AV236 AM300:AV300 AM268:AV268 AM44:AV44 AM108:AV108 E268:N268 E300:N300" xr:uid="{C93A9829-B3DA-4C4A-8BB5-540328F82E2B}">
      <formula1>7</formula1>
    </dataValidation>
    <dataValidation imeMode="fullKatakana" allowBlank="1" showInputMessage="1" showErrorMessage="1" sqref="E10:N10 AM74:AV74 E170:N170 E266:N266 E42:N42 AM266:AV266 E74:N74 E106:N106 E138:N138 E202:N202 AM10:AV10 AM298:AV298 AM42:AV42 AM106:AV106 AM138:AV138 AM170:AV170 AM202:AV202 AM234:AV234 E234:N234 E298:N298" xr:uid="{B24E78E7-F153-4462-96B1-3850B2705687}"/>
  </dataValidations>
  <printOptions horizontalCentered="1"/>
  <pageMargins left="0.23622047244094491" right="0.23622047244094491" top="0.74803149606299213" bottom="0.55118110236220474" header="0.31496062992125984" footer="0.31496062992125984"/>
  <pageSetup paperSize="9" scale="63" orientation="portrait" blackAndWhite="1" cellComments="asDisplayed" r:id="rId1"/>
  <rowBreaks count="1" manualBreakCount="1">
    <brk id="40" max="16383" man="1"/>
  </rowBreaks>
  <colBreaks count="1" manualBreakCount="1">
    <brk id="33" max="328"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59999389629810485"/>
  </sheetPr>
  <dimension ref="A1:CP71"/>
  <sheetViews>
    <sheetView showZeros="0" view="pageBreakPreview" zoomScaleNormal="100" zoomScaleSheetLayoutView="100" workbookViewId="0"/>
  </sheetViews>
  <sheetFormatPr defaultColWidth="2.08203125" defaultRowHeight="15" customHeight="1"/>
  <cols>
    <col min="1" max="16" width="2.08203125" style="13"/>
    <col min="17" max="17" width="2.83203125" style="13" customWidth="1"/>
    <col min="18" max="20" width="2.08203125" style="13"/>
    <col min="21" max="21" width="2.33203125" style="13" customWidth="1"/>
    <col min="22" max="25" width="2.08203125" style="13" customWidth="1"/>
    <col min="26" max="28" width="2.08203125" style="13"/>
    <col min="29" max="40" width="2.08203125" style="16"/>
    <col min="41" max="41" width="2.08203125" style="16" customWidth="1"/>
    <col min="42" max="42" width="2.08203125" style="16"/>
    <col min="43" max="43" width="3.1640625" style="13" bestFit="1" customWidth="1"/>
    <col min="44" max="59" width="2.08203125" style="13"/>
    <col min="60" max="60" width="2.83203125" style="13" customWidth="1"/>
    <col min="61" max="63" width="2.08203125" style="13"/>
    <col min="64" max="64" width="2.33203125" style="13" customWidth="1"/>
    <col min="65" max="68" width="2.08203125" style="13" customWidth="1"/>
    <col min="69" max="71" width="2.08203125" style="13"/>
    <col min="72" max="86" width="2.08203125" style="16"/>
    <col min="87" max="16384" width="2.08203125" style="13"/>
  </cols>
  <sheetData>
    <row r="1" spans="1:86" ht="18" customHeight="1">
      <c r="AP1" s="22"/>
      <c r="CG1" s="22"/>
      <c r="CH1" s="22"/>
    </row>
    <row r="2" spans="1:86" ht="15" customHeight="1">
      <c r="A2" s="193" t="s">
        <v>2</v>
      </c>
      <c r="AP2" s="22"/>
      <c r="AR2" s="193" t="s">
        <v>2</v>
      </c>
      <c r="CG2" s="22"/>
      <c r="CH2" s="22"/>
    </row>
    <row r="3" spans="1:86" ht="15" customHeight="1">
      <c r="Z3" s="16"/>
      <c r="AD3" s="949" t="str">
        <f>IF('情報入力シート①（全体）'!$E$10="","　　年　　月　　日",'情報入力シート①（全体）'!$E$10)</f>
        <v>　　年　　月　　日</v>
      </c>
      <c r="AE3" s="949"/>
      <c r="AF3" s="949"/>
      <c r="AG3" s="949"/>
      <c r="AH3" s="949"/>
      <c r="AI3" s="949"/>
      <c r="AJ3" s="949"/>
      <c r="AK3" s="949"/>
      <c r="AL3" s="949"/>
      <c r="AM3" s="949"/>
      <c r="AN3" s="949"/>
      <c r="AO3" s="949"/>
      <c r="BQ3" s="16"/>
      <c r="BU3" s="949" t="str">
        <f>IF('情報入力シート①（全体）'!$E$10="","　　年　　月　　日",'情報入力シート①（全体）'!$E$10)</f>
        <v>　　年　　月　　日</v>
      </c>
      <c r="BV3" s="949"/>
      <c r="BW3" s="949"/>
      <c r="BX3" s="949"/>
      <c r="BY3" s="949"/>
      <c r="BZ3" s="949"/>
      <c r="CA3" s="949"/>
      <c r="CB3" s="949"/>
      <c r="CC3" s="949"/>
      <c r="CD3" s="949"/>
      <c r="CE3" s="949"/>
      <c r="CF3" s="949"/>
    </row>
    <row r="4" spans="1:86" ht="5" customHeight="1">
      <c r="Z4" s="16"/>
      <c r="AA4" s="16"/>
      <c r="AJ4" s="194"/>
      <c r="AK4" s="194"/>
      <c r="AL4" s="194"/>
      <c r="AM4" s="194"/>
      <c r="AO4" s="194"/>
      <c r="AQ4" s="31"/>
      <c r="BQ4" s="16"/>
      <c r="BR4" s="16"/>
      <c r="CA4" s="194"/>
      <c r="CB4" s="194"/>
      <c r="CC4" s="194"/>
      <c r="CD4" s="194"/>
      <c r="CF4" s="194"/>
    </row>
    <row r="5" spans="1:86" ht="15" customHeight="1">
      <c r="B5" s="23" t="s">
        <v>4</v>
      </c>
      <c r="AA5" s="22"/>
      <c r="AB5" s="22"/>
      <c r="AC5" s="13"/>
      <c r="AD5" s="13"/>
      <c r="AE5" s="13"/>
      <c r="AF5" s="13"/>
      <c r="AG5" s="13"/>
      <c r="AH5" s="13"/>
      <c r="AI5" s="13"/>
      <c r="AJ5" s="13"/>
      <c r="AK5" s="13"/>
      <c r="AL5" s="13"/>
      <c r="AM5" s="13"/>
      <c r="AN5" s="13"/>
      <c r="AO5" s="22"/>
      <c r="AS5" s="23" t="s">
        <v>4</v>
      </c>
      <c r="BR5" s="22"/>
      <c r="BS5" s="22"/>
      <c r="BT5" s="13"/>
      <c r="BU5" s="13"/>
      <c r="BV5" s="13"/>
      <c r="BW5" s="13"/>
      <c r="BX5" s="13"/>
      <c r="BY5" s="13"/>
      <c r="BZ5" s="13"/>
      <c r="CA5" s="13"/>
      <c r="CB5" s="13"/>
      <c r="CC5" s="13"/>
      <c r="CD5" s="13"/>
      <c r="CE5" s="13"/>
      <c r="CF5" s="22"/>
    </row>
    <row r="6" spans="1:86" ht="15" customHeight="1">
      <c r="B6" s="13" t="s">
        <v>5</v>
      </c>
      <c r="AS6" s="13" t="s">
        <v>5</v>
      </c>
    </row>
    <row r="7" spans="1:86" ht="15" customHeight="1">
      <c r="R7" s="23" t="s">
        <v>94</v>
      </c>
      <c r="T7" s="23"/>
      <c r="U7" s="23"/>
      <c r="V7" s="23"/>
      <c r="W7" s="23"/>
      <c r="AP7" s="13"/>
      <c r="BI7" s="23" t="s">
        <v>94</v>
      </c>
      <c r="BK7" s="23"/>
      <c r="BL7" s="23"/>
      <c r="BM7" s="23"/>
      <c r="BN7" s="23"/>
      <c r="CG7" s="13"/>
    </row>
    <row r="8" spans="1:86" ht="25" customHeight="1">
      <c r="Q8" s="15"/>
      <c r="R8" s="970" t="s">
        <v>91</v>
      </c>
      <c r="S8" s="970"/>
      <c r="T8" s="970"/>
      <c r="U8" s="970"/>
      <c r="V8" s="970"/>
      <c r="W8" s="988" t="str">
        <f>IF('情報入力シート①（全体）'!$E$17="","",'情報入力シート①（全体）'!$E$17)</f>
        <v/>
      </c>
      <c r="X8" s="988"/>
      <c r="Y8" s="988"/>
      <c r="Z8" s="988"/>
      <c r="AA8" s="988"/>
      <c r="AB8" s="988" t="str">
        <f>IF('情報入力シート①（全体）'!$E$18="","",'情報入力シート①（全体）'!$E$18)</f>
        <v/>
      </c>
      <c r="AC8" s="988"/>
      <c r="AD8" s="988"/>
      <c r="AE8" s="988"/>
      <c r="AF8" s="988"/>
      <c r="AG8" s="988"/>
      <c r="AH8" s="988"/>
      <c r="AI8" s="988"/>
      <c r="AJ8" s="988"/>
      <c r="AK8" s="988"/>
      <c r="AL8" s="988"/>
      <c r="AM8" s="988"/>
      <c r="AN8" s="988"/>
      <c r="AO8" s="988"/>
      <c r="AP8" s="988"/>
      <c r="BH8" s="15"/>
      <c r="BI8" s="970" t="s">
        <v>91</v>
      </c>
      <c r="BJ8" s="970"/>
      <c r="BK8" s="970"/>
      <c r="BL8" s="970"/>
      <c r="BM8" s="970"/>
      <c r="BN8" s="988">
        <f>'情報入力シート①（全体）'!AA17</f>
        <v>1112222</v>
      </c>
      <c r="BO8" s="988"/>
      <c r="BP8" s="988"/>
      <c r="BQ8" s="988"/>
      <c r="BR8" s="988"/>
      <c r="BS8" s="988" t="str">
        <f>IF('情報入力シート①（全体）'!AA18="","",'情報入力シート①（全体）'!AA18)</f>
        <v xml:space="preserve">東京都墨田区×××- </v>
      </c>
      <c r="BT8" s="988"/>
      <c r="BU8" s="988"/>
      <c r="BV8" s="988"/>
      <c r="BW8" s="988"/>
      <c r="BX8" s="988"/>
      <c r="BY8" s="988"/>
      <c r="BZ8" s="988"/>
      <c r="CA8" s="988"/>
      <c r="CB8" s="988"/>
      <c r="CC8" s="988"/>
      <c r="CD8" s="988"/>
      <c r="CE8" s="988"/>
      <c r="CF8" s="988"/>
      <c r="CG8" s="988"/>
    </row>
    <row r="9" spans="1:86" ht="24" customHeight="1">
      <c r="Q9" s="15"/>
      <c r="R9" s="969" t="s">
        <v>534</v>
      </c>
      <c r="S9" s="969"/>
      <c r="T9" s="969"/>
      <c r="U9" s="969"/>
      <c r="V9" s="969"/>
      <c r="W9" s="964" t="str">
        <f>IF('情報入力シート①（全体）'!$E$15="","",'情報入力シート①（全体）'!$E$15)</f>
        <v/>
      </c>
      <c r="X9" s="964"/>
      <c r="Y9" s="964"/>
      <c r="Z9" s="964"/>
      <c r="AA9" s="964"/>
      <c r="AB9" s="964"/>
      <c r="AC9" s="964"/>
      <c r="AD9" s="964"/>
      <c r="AE9" s="964"/>
      <c r="AF9" s="964"/>
      <c r="AG9" s="964"/>
      <c r="AH9" s="964"/>
      <c r="AI9" s="964"/>
      <c r="AJ9" s="964"/>
      <c r="AK9" s="964"/>
      <c r="AL9" s="964"/>
      <c r="AM9" s="964"/>
      <c r="AN9" s="964"/>
      <c r="AO9" s="964"/>
      <c r="AP9" s="964"/>
      <c r="BH9" s="15"/>
      <c r="BI9" s="969" t="s">
        <v>534</v>
      </c>
      <c r="BJ9" s="969"/>
      <c r="BK9" s="969"/>
      <c r="BL9" s="969"/>
      <c r="BM9" s="969"/>
      <c r="BN9" s="964" t="str">
        <f>IF('情報入力シート①（全体）'!AA15="","",'情報入力シート①（全体）'!AA15)</f>
        <v>株式会社●●●</v>
      </c>
      <c r="BO9" s="964"/>
      <c r="BP9" s="964"/>
      <c r="BQ9" s="964"/>
      <c r="BR9" s="964"/>
      <c r="BS9" s="964"/>
      <c r="BT9" s="964"/>
      <c r="BU9" s="964"/>
      <c r="BV9" s="964"/>
      <c r="BW9" s="964"/>
      <c r="BX9" s="964"/>
      <c r="BY9" s="964"/>
      <c r="BZ9" s="964"/>
      <c r="CA9" s="964"/>
      <c r="CB9" s="964"/>
      <c r="CC9" s="964"/>
      <c r="CD9" s="964"/>
      <c r="CE9" s="964"/>
      <c r="CF9" s="964"/>
      <c r="CG9" s="964"/>
    </row>
    <row r="10" spans="1:86" ht="34" customHeight="1">
      <c r="Q10" s="15"/>
      <c r="R10" s="971" t="s">
        <v>611</v>
      </c>
      <c r="S10" s="971"/>
      <c r="T10" s="971"/>
      <c r="U10" s="971"/>
      <c r="V10" s="971"/>
      <c r="W10" s="964" t="str">
        <f>IF('情報入力シート①（全体）'!E19="","",'情報入力シート①（全体）'!E19)</f>
        <v/>
      </c>
      <c r="X10" s="964"/>
      <c r="Y10" s="964"/>
      <c r="Z10" s="964"/>
      <c r="AA10" s="964"/>
      <c r="AB10" s="964"/>
      <c r="AC10" s="964" t="str">
        <f>IF('情報入力シート①（全体）'!E21="","",'情報入力シート①（全体）'!E21)</f>
        <v/>
      </c>
      <c r="AD10" s="964"/>
      <c r="AE10" s="964"/>
      <c r="AF10" s="964"/>
      <c r="AG10" s="964"/>
      <c r="AH10" s="964"/>
      <c r="AI10" s="964"/>
      <c r="AJ10" s="964"/>
      <c r="AK10" s="964"/>
      <c r="AL10" s="964"/>
      <c r="AM10" s="964"/>
      <c r="AN10" s="964"/>
      <c r="AO10" s="964"/>
      <c r="AP10" s="964"/>
      <c r="BH10" s="15"/>
      <c r="BI10" s="971" t="s">
        <v>611</v>
      </c>
      <c r="BJ10" s="971"/>
      <c r="BK10" s="971"/>
      <c r="BL10" s="971"/>
      <c r="BM10" s="971"/>
      <c r="BN10" s="992" t="str">
        <f>IF('情報入力シート①（全体）'!AA19="","",'情報入力シート①（全体）'!AA19)</f>
        <v>代表取締役</v>
      </c>
      <c r="BO10" s="992"/>
      <c r="BP10" s="992"/>
      <c r="BQ10" s="992"/>
      <c r="BR10" s="992"/>
      <c r="BS10" s="992"/>
      <c r="BT10" s="964" t="str">
        <f>IF('情報入力シート①（全体）'!AA21="","",'情報入力シート①（全体）'!AA21)</f>
        <v>薬剤　太郎</v>
      </c>
      <c r="BU10" s="964"/>
      <c r="BV10" s="964"/>
      <c r="BW10" s="964"/>
      <c r="BX10" s="964"/>
      <c r="BY10" s="964"/>
      <c r="BZ10" s="964"/>
      <c r="CA10" s="964"/>
      <c r="CB10" s="964"/>
      <c r="CC10" s="964"/>
      <c r="CD10" s="964"/>
      <c r="CE10" s="964"/>
      <c r="CF10" s="964"/>
      <c r="CG10" s="964"/>
    </row>
    <row r="11" spans="1:86" ht="9.5" customHeight="1">
      <c r="U11" s="195"/>
      <c r="V11" s="195"/>
      <c r="W11" s="195"/>
      <c r="X11" s="195"/>
      <c r="Y11" s="196"/>
      <c r="Z11" s="18"/>
      <c r="AA11" s="18"/>
      <c r="AB11" s="18"/>
      <c r="AC11" s="18"/>
      <c r="AD11" s="18"/>
      <c r="AE11" s="18"/>
      <c r="AF11" s="19"/>
      <c r="AG11" s="197"/>
      <c r="AH11" s="197"/>
      <c r="AI11" s="197"/>
      <c r="AJ11" s="197"/>
      <c r="AK11" s="197"/>
      <c r="AL11" s="197"/>
      <c r="AM11" s="197"/>
      <c r="AN11" s="197"/>
      <c r="AO11" s="197"/>
      <c r="BL11" s="195"/>
      <c r="BM11" s="195"/>
      <c r="BN11" s="195"/>
      <c r="BO11" s="195"/>
      <c r="BP11" s="196"/>
      <c r="BQ11" s="18"/>
      <c r="BR11" s="18"/>
      <c r="BS11" s="18"/>
      <c r="BT11" s="18"/>
      <c r="BU11" s="18"/>
      <c r="BV11" s="18"/>
      <c r="BW11" s="19"/>
      <c r="BX11" s="197"/>
      <c r="BY11" s="197"/>
      <c r="BZ11" s="197"/>
      <c r="CA11" s="197"/>
      <c r="CB11" s="197"/>
      <c r="CC11" s="197"/>
      <c r="CD11" s="197"/>
      <c r="CE11" s="197"/>
      <c r="CF11" s="197"/>
    </row>
    <row r="12" spans="1:86" ht="15.5" customHeight="1">
      <c r="U12" s="195"/>
      <c r="V12" s="195"/>
      <c r="W12" s="195"/>
      <c r="X12" s="195"/>
      <c r="Y12" s="196"/>
      <c r="Z12" s="18"/>
      <c r="AA12" s="18"/>
      <c r="AB12" s="18"/>
      <c r="AC12" s="18"/>
      <c r="AD12" s="18"/>
      <c r="AE12" s="18"/>
      <c r="AF12" s="19"/>
      <c r="AG12" s="197"/>
      <c r="AH12" s="197"/>
      <c r="AI12" s="197"/>
      <c r="AJ12" s="197"/>
      <c r="AK12" s="197"/>
      <c r="AL12" s="197"/>
      <c r="AM12" s="197"/>
      <c r="AN12" s="197"/>
      <c r="AO12" s="197"/>
      <c r="BL12" s="195"/>
      <c r="BM12" s="195"/>
      <c r="BN12" s="195"/>
      <c r="BO12" s="195"/>
      <c r="BP12" s="196"/>
      <c r="BQ12" s="18"/>
      <c r="BR12" s="18"/>
      <c r="BS12" s="18"/>
      <c r="BT12" s="18"/>
      <c r="BU12" s="18"/>
      <c r="BV12" s="18"/>
      <c r="BW12" s="19"/>
      <c r="BX12" s="197"/>
      <c r="BY12" s="197"/>
      <c r="BZ12" s="197"/>
      <c r="CA12" s="197"/>
      <c r="CB12" s="197"/>
      <c r="CC12" s="197"/>
      <c r="CD12" s="197"/>
      <c r="CE12" s="197"/>
      <c r="CF12" s="197"/>
    </row>
    <row r="13" spans="1:86" ht="25" customHeight="1">
      <c r="B13" s="976" t="s">
        <v>519</v>
      </c>
      <c r="C13" s="976"/>
      <c r="D13" s="976"/>
      <c r="E13" s="976"/>
      <c r="F13" s="976"/>
      <c r="G13" s="976"/>
      <c r="H13" s="976"/>
      <c r="I13" s="976"/>
      <c r="J13" s="976"/>
      <c r="K13" s="976"/>
      <c r="L13" s="976"/>
      <c r="M13" s="976"/>
      <c r="N13" s="976"/>
      <c r="O13" s="976"/>
      <c r="P13" s="976"/>
      <c r="Q13" s="976"/>
      <c r="R13" s="976"/>
      <c r="S13" s="976"/>
      <c r="T13" s="976"/>
      <c r="U13" s="976"/>
      <c r="V13" s="976"/>
      <c r="W13" s="976"/>
      <c r="X13" s="976"/>
      <c r="Y13" s="976"/>
      <c r="Z13" s="976"/>
      <c r="AA13" s="976"/>
      <c r="AB13" s="976"/>
      <c r="AC13" s="976"/>
      <c r="AD13" s="976"/>
      <c r="AE13" s="976"/>
      <c r="AF13" s="976"/>
      <c r="AG13" s="976"/>
      <c r="AH13" s="976"/>
      <c r="AI13" s="976"/>
      <c r="AJ13" s="976"/>
      <c r="AK13" s="976"/>
      <c r="AL13" s="976"/>
      <c r="AM13" s="976"/>
      <c r="AN13" s="976"/>
      <c r="AO13" s="976"/>
      <c r="AS13" s="976" t="s">
        <v>519</v>
      </c>
      <c r="AT13" s="976"/>
      <c r="AU13" s="976"/>
      <c r="AV13" s="976"/>
      <c r="AW13" s="976"/>
      <c r="AX13" s="976"/>
      <c r="AY13" s="976"/>
      <c r="AZ13" s="976"/>
      <c r="BA13" s="976"/>
      <c r="BB13" s="976"/>
      <c r="BC13" s="976"/>
      <c r="BD13" s="976"/>
      <c r="BE13" s="976"/>
      <c r="BF13" s="976"/>
      <c r="BG13" s="976"/>
      <c r="BH13" s="976"/>
      <c r="BI13" s="976"/>
      <c r="BJ13" s="976"/>
      <c r="BK13" s="976"/>
      <c r="BL13" s="976"/>
      <c r="BM13" s="976"/>
      <c r="BN13" s="976"/>
      <c r="BO13" s="976"/>
      <c r="BP13" s="976"/>
      <c r="BQ13" s="976"/>
      <c r="BR13" s="976"/>
      <c r="BS13" s="976"/>
      <c r="BT13" s="976"/>
      <c r="BU13" s="976"/>
      <c r="BV13" s="976"/>
      <c r="BW13" s="976"/>
      <c r="BX13" s="976"/>
      <c r="BY13" s="976"/>
      <c r="BZ13" s="976"/>
      <c r="CA13" s="976"/>
      <c r="CB13" s="976"/>
      <c r="CC13" s="976"/>
      <c r="CD13" s="976"/>
      <c r="CE13" s="976"/>
      <c r="CF13" s="976"/>
    </row>
    <row r="14" spans="1:86" ht="25" customHeight="1">
      <c r="B14" s="976" t="s">
        <v>221</v>
      </c>
      <c r="C14" s="976"/>
      <c r="D14" s="976"/>
      <c r="E14" s="976"/>
      <c r="F14" s="976"/>
      <c r="G14" s="976"/>
      <c r="H14" s="976"/>
      <c r="I14" s="976"/>
      <c r="J14" s="976"/>
      <c r="K14" s="976"/>
      <c r="L14" s="976"/>
      <c r="M14" s="976"/>
      <c r="N14" s="976"/>
      <c r="O14" s="976"/>
      <c r="P14" s="976"/>
      <c r="Q14" s="976"/>
      <c r="R14" s="976"/>
      <c r="S14" s="976"/>
      <c r="T14" s="976"/>
      <c r="U14" s="976"/>
      <c r="V14" s="976"/>
      <c r="W14" s="976"/>
      <c r="X14" s="976"/>
      <c r="Y14" s="976"/>
      <c r="Z14" s="976"/>
      <c r="AA14" s="976"/>
      <c r="AB14" s="976"/>
      <c r="AC14" s="976"/>
      <c r="AD14" s="976"/>
      <c r="AE14" s="976"/>
      <c r="AF14" s="976"/>
      <c r="AG14" s="976"/>
      <c r="AH14" s="976"/>
      <c r="AI14" s="976"/>
      <c r="AJ14" s="976"/>
      <c r="AK14" s="976"/>
      <c r="AL14" s="976"/>
      <c r="AM14" s="976"/>
      <c r="AN14" s="976"/>
      <c r="AO14" s="976"/>
      <c r="AS14" s="976" t="s">
        <v>221</v>
      </c>
      <c r="AT14" s="976"/>
      <c r="AU14" s="976"/>
      <c r="AV14" s="976"/>
      <c r="AW14" s="976"/>
      <c r="AX14" s="976"/>
      <c r="AY14" s="976"/>
      <c r="AZ14" s="976"/>
      <c r="BA14" s="976"/>
      <c r="BB14" s="976"/>
      <c r="BC14" s="976"/>
      <c r="BD14" s="976"/>
      <c r="BE14" s="976"/>
      <c r="BF14" s="976"/>
      <c r="BG14" s="976"/>
      <c r="BH14" s="976"/>
      <c r="BI14" s="976"/>
      <c r="BJ14" s="976"/>
      <c r="BK14" s="976"/>
      <c r="BL14" s="976"/>
      <c r="BM14" s="976"/>
      <c r="BN14" s="976"/>
      <c r="BO14" s="976"/>
      <c r="BP14" s="976"/>
      <c r="BQ14" s="976"/>
      <c r="BR14" s="976"/>
      <c r="BS14" s="976"/>
      <c r="BT14" s="976"/>
      <c r="BU14" s="976"/>
      <c r="BV14" s="976"/>
      <c r="BW14" s="976"/>
      <c r="BX14" s="976"/>
      <c r="BY14" s="976"/>
      <c r="BZ14" s="976"/>
      <c r="CA14" s="976"/>
      <c r="CB14" s="976"/>
      <c r="CC14" s="976"/>
      <c r="CD14" s="976"/>
      <c r="CE14" s="976"/>
      <c r="CF14" s="976"/>
    </row>
    <row r="15" spans="1:86" ht="8" customHeight="1">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c r="CF15" s="198"/>
    </row>
    <row r="16" spans="1:86" ht="18" customHeight="1">
      <c r="B16" s="975" t="s">
        <v>718</v>
      </c>
      <c r="C16" s="975"/>
      <c r="D16" s="975"/>
      <c r="E16" s="975"/>
      <c r="F16" s="975"/>
      <c r="G16" s="975"/>
      <c r="H16" s="975"/>
      <c r="I16" s="975"/>
      <c r="J16" s="975"/>
      <c r="K16" s="975"/>
      <c r="L16" s="975"/>
      <c r="M16" s="975"/>
      <c r="N16" s="975"/>
      <c r="O16" s="975"/>
      <c r="P16" s="975"/>
      <c r="Q16" s="975"/>
      <c r="R16" s="975"/>
      <c r="S16" s="975"/>
      <c r="T16" s="975"/>
      <c r="U16" s="975"/>
      <c r="V16" s="975"/>
      <c r="W16" s="975"/>
      <c r="X16" s="975"/>
      <c r="Y16" s="975"/>
      <c r="Z16" s="975"/>
      <c r="AA16" s="975"/>
      <c r="AB16" s="975"/>
      <c r="AC16" s="975"/>
      <c r="AD16" s="975"/>
      <c r="AE16" s="975"/>
      <c r="AF16" s="975"/>
      <c r="AG16" s="975"/>
      <c r="AH16" s="975"/>
      <c r="AI16" s="975"/>
      <c r="AJ16" s="975"/>
      <c r="AK16" s="975"/>
      <c r="AL16" s="975"/>
      <c r="AM16" s="975"/>
      <c r="AN16" s="975"/>
      <c r="AO16" s="975"/>
      <c r="AS16" s="975" t="s">
        <v>718</v>
      </c>
      <c r="AT16" s="975"/>
      <c r="AU16" s="975"/>
      <c r="AV16" s="975"/>
      <c r="AW16" s="975"/>
      <c r="AX16" s="975"/>
      <c r="AY16" s="975"/>
      <c r="AZ16" s="975"/>
      <c r="BA16" s="975"/>
      <c r="BB16" s="975"/>
      <c r="BC16" s="975"/>
      <c r="BD16" s="975"/>
      <c r="BE16" s="975"/>
      <c r="BF16" s="975"/>
      <c r="BG16" s="975"/>
      <c r="BH16" s="975"/>
      <c r="BI16" s="975"/>
      <c r="BJ16" s="975"/>
      <c r="BK16" s="975"/>
      <c r="BL16" s="975"/>
      <c r="BM16" s="975"/>
      <c r="BN16" s="975"/>
      <c r="BO16" s="975"/>
      <c r="BP16" s="975"/>
      <c r="BQ16" s="975"/>
      <c r="BR16" s="975"/>
      <c r="BS16" s="975"/>
      <c r="BT16" s="975"/>
      <c r="BU16" s="975"/>
      <c r="BV16" s="975"/>
      <c r="BW16" s="975"/>
      <c r="BX16" s="975"/>
      <c r="BY16" s="975"/>
      <c r="BZ16" s="975"/>
      <c r="CA16" s="975"/>
      <c r="CB16" s="975"/>
      <c r="CC16" s="975"/>
      <c r="CD16" s="975"/>
      <c r="CE16" s="975"/>
      <c r="CF16" s="975"/>
    </row>
    <row r="17" spans="1:84" ht="18" customHeight="1">
      <c r="B17" s="975"/>
      <c r="C17" s="975"/>
      <c r="D17" s="975"/>
      <c r="E17" s="975"/>
      <c r="F17" s="975"/>
      <c r="G17" s="975"/>
      <c r="H17" s="975"/>
      <c r="I17" s="975"/>
      <c r="J17" s="975"/>
      <c r="K17" s="975"/>
      <c r="L17" s="975"/>
      <c r="M17" s="975"/>
      <c r="N17" s="975"/>
      <c r="O17" s="975"/>
      <c r="P17" s="975"/>
      <c r="Q17" s="975"/>
      <c r="R17" s="975"/>
      <c r="S17" s="975"/>
      <c r="T17" s="975"/>
      <c r="U17" s="975"/>
      <c r="V17" s="975"/>
      <c r="W17" s="975"/>
      <c r="X17" s="975"/>
      <c r="Y17" s="975"/>
      <c r="Z17" s="975"/>
      <c r="AA17" s="975"/>
      <c r="AB17" s="975"/>
      <c r="AC17" s="975"/>
      <c r="AD17" s="975"/>
      <c r="AE17" s="975"/>
      <c r="AF17" s="975"/>
      <c r="AG17" s="975"/>
      <c r="AH17" s="975"/>
      <c r="AI17" s="975"/>
      <c r="AJ17" s="975"/>
      <c r="AK17" s="975"/>
      <c r="AL17" s="975"/>
      <c r="AM17" s="975"/>
      <c r="AN17" s="975"/>
      <c r="AO17" s="975"/>
      <c r="AS17" s="975"/>
      <c r="AT17" s="975"/>
      <c r="AU17" s="975"/>
      <c r="AV17" s="975"/>
      <c r="AW17" s="975"/>
      <c r="AX17" s="975"/>
      <c r="AY17" s="975"/>
      <c r="AZ17" s="975"/>
      <c r="BA17" s="975"/>
      <c r="BB17" s="975"/>
      <c r="BC17" s="975"/>
      <c r="BD17" s="975"/>
      <c r="BE17" s="975"/>
      <c r="BF17" s="975"/>
      <c r="BG17" s="975"/>
      <c r="BH17" s="975"/>
      <c r="BI17" s="975"/>
      <c r="BJ17" s="975"/>
      <c r="BK17" s="975"/>
      <c r="BL17" s="975"/>
      <c r="BM17" s="975"/>
      <c r="BN17" s="975"/>
      <c r="BO17" s="975"/>
      <c r="BP17" s="975"/>
      <c r="BQ17" s="975"/>
      <c r="BR17" s="975"/>
      <c r="BS17" s="975"/>
      <c r="BT17" s="975"/>
      <c r="BU17" s="975"/>
      <c r="BV17" s="975"/>
      <c r="BW17" s="975"/>
      <c r="BX17" s="975"/>
      <c r="BY17" s="975"/>
      <c r="BZ17" s="975"/>
      <c r="CA17" s="975"/>
      <c r="CB17" s="975"/>
      <c r="CC17" s="975"/>
      <c r="CD17" s="975"/>
      <c r="CE17" s="975"/>
      <c r="CF17" s="975"/>
    </row>
    <row r="18" spans="1:84" ht="5" customHeight="1">
      <c r="B18" s="32"/>
      <c r="C18" s="32"/>
      <c r="D18" s="32"/>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S18" s="32"/>
      <c r="AT18" s="32"/>
      <c r="AU18" s="32"/>
      <c r="AV18" s="32"/>
      <c r="AW18" s="32"/>
      <c r="AX18" s="32"/>
      <c r="AY18" s="32"/>
      <c r="AZ18" s="32"/>
      <c r="BA18" s="32"/>
      <c r="BB18" s="32"/>
      <c r="BC18" s="32"/>
      <c r="BD18" s="32"/>
      <c r="BE18" s="32"/>
      <c r="BF18" s="32"/>
      <c r="BG18" s="32"/>
      <c r="BH18" s="32"/>
      <c r="BI18" s="32"/>
      <c r="BJ18" s="32"/>
      <c r="BK18" s="32"/>
      <c r="BL18" s="32"/>
      <c r="BM18" s="32"/>
      <c r="BN18" s="32"/>
      <c r="BO18" s="32"/>
      <c r="BP18" s="32"/>
      <c r="BQ18" s="32"/>
      <c r="BR18" s="32"/>
      <c r="BS18" s="32"/>
      <c r="BT18" s="32"/>
      <c r="BU18" s="32"/>
      <c r="BV18" s="32"/>
      <c r="BW18" s="32"/>
      <c r="BX18" s="32"/>
      <c r="BY18" s="32"/>
      <c r="BZ18" s="32"/>
      <c r="CA18" s="32"/>
      <c r="CB18" s="32"/>
      <c r="CC18" s="32"/>
      <c r="CD18" s="32"/>
      <c r="CE18" s="32"/>
      <c r="CF18" s="32"/>
    </row>
    <row r="19" spans="1:84" ht="12" customHeight="1">
      <c r="B19" s="32"/>
      <c r="C19" s="32"/>
      <c r="D19" s="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S19" s="32"/>
      <c r="AT19" s="32"/>
      <c r="AU19" s="32"/>
      <c r="AV19" s="32"/>
      <c r="AW19" s="32"/>
      <c r="AX19" s="32"/>
      <c r="AY19" s="32"/>
      <c r="AZ19" s="32"/>
      <c r="BA19" s="32"/>
      <c r="BB19" s="32"/>
      <c r="BC19" s="32"/>
      <c r="BD19" s="32"/>
      <c r="BE19" s="32"/>
      <c r="BF19" s="32"/>
      <c r="BG19" s="32"/>
      <c r="BH19" s="32"/>
      <c r="BI19" s="32"/>
      <c r="BJ19" s="32"/>
      <c r="BK19" s="32"/>
      <c r="BL19" s="32"/>
      <c r="BM19" s="32"/>
      <c r="BN19" s="32"/>
      <c r="BO19" s="32"/>
      <c r="BP19" s="32"/>
      <c r="BQ19" s="32"/>
      <c r="BR19" s="32"/>
      <c r="BS19" s="32"/>
      <c r="BT19" s="32"/>
      <c r="BU19" s="32"/>
      <c r="BV19" s="32"/>
      <c r="BW19" s="32"/>
      <c r="BX19" s="32"/>
      <c r="BY19" s="32"/>
      <c r="BZ19" s="32"/>
      <c r="CA19" s="32"/>
      <c r="CB19" s="32"/>
      <c r="CC19" s="32"/>
      <c r="CD19" s="32"/>
      <c r="CE19" s="32"/>
      <c r="CF19" s="32"/>
    </row>
    <row r="20" spans="1:84" ht="15" customHeight="1">
      <c r="B20" s="977" t="s">
        <v>7</v>
      </c>
      <c r="C20" s="977"/>
      <c r="D20" s="977"/>
      <c r="E20" s="977"/>
      <c r="F20" s="977"/>
      <c r="G20" s="977"/>
      <c r="H20" s="977"/>
      <c r="I20" s="977"/>
      <c r="J20" s="977"/>
      <c r="K20" s="977"/>
      <c r="L20" s="977"/>
      <c r="M20" s="977"/>
      <c r="N20" s="977"/>
      <c r="O20" s="977"/>
      <c r="P20" s="977"/>
      <c r="Q20" s="977"/>
      <c r="R20" s="977"/>
      <c r="S20" s="977"/>
      <c r="T20" s="977"/>
      <c r="U20" s="977"/>
      <c r="V20" s="977"/>
      <c r="W20" s="977"/>
      <c r="X20" s="977"/>
      <c r="Y20" s="977"/>
      <c r="Z20" s="977"/>
      <c r="AA20" s="977"/>
      <c r="AB20" s="977"/>
      <c r="AC20" s="977"/>
      <c r="AD20" s="977"/>
      <c r="AE20" s="977"/>
      <c r="AF20" s="977"/>
      <c r="AG20" s="977"/>
      <c r="AH20" s="977"/>
      <c r="AI20" s="977"/>
      <c r="AJ20" s="977"/>
      <c r="AK20" s="977"/>
      <c r="AL20" s="977"/>
      <c r="AM20" s="977"/>
      <c r="AN20" s="977"/>
      <c r="AO20" s="977"/>
      <c r="AS20" s="977" t="s">
        <v>7</v>
      </c>
      <c r="AT20" s="977"/>
      <c r="AU20" s="977"/>
      <c r="AV20" s="977"/>
      <c r="AW20" s="977"/>
      <c r="AX20" s="977"/>
      <c r="AY20" s="977"/>
      <c r="AZ20" s="977"/>
      <c r="BA20" s="977"/>
      <c r="BB20" s="977"/>
      <c r="BC20" s="977"/>
      <c r="BD20" s="977"/>
      <c r="BE20" s="977"/>
      <c r="BF20" s="977"/>
      <c r="BG20" s="977"/>
      <c r="BH20" s="977"/>
      <c r="BI20" s="977"/>
      <c r="BJ20" s="977"/>
      <c r="BK20" s="977"/>
      <c r="BL20" s="977"/>
      <c r="BM20" s="977"/>
      <c r="BN20" s="977"/>
      <c r="BO20" s="977"/>
      <c r="BP20" s="977"/>
      <c r="BQ20" s="977"/>
      <c r="BR20" s="977"/>
      <c r="BS20" s="977"/>
      <c r="BT20" s="977"/>
      <c r="BU20" s="977"/>
      <c r="BV20" s="977"/>
      <c r="BW20" s="977"/>
      <c r="BX20" s="977"/>
      <c r="BY20" s="977"/>
      <c r="BZ20" s="977"/>
      <c r="CA20" s="977"/>
      <c r="CB20" s="977"/>
      <c r="CC20" s="977"/>
      <c r="CD20" s="977"/>
      <c r="CE20" s="977"/>
      <c r="CF20" s="977"/>
    </row>
    <row r="21" spans="1:84" ht="5" customHeight="1">
      <c r="B21" s="201"/>
      <c r="C21" s="201"/>
      <c r="D21" s="201"/>
      <c r="E21" s="201"/>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201"/>
      <c r="AL21" s="201"/>
      <c r="AM21" s="201"/>
      <c r="AN21" s="201"/>
      <c r="AO21" s="201"/>
      <c r="AS21" s="201"/>
      <c r="AT21" s="201"/>
      <c r="AU21" s="201"/>
      <c r="AV21" s="201"/>
      <c r="AW21" s="201"/>
      <c r="AX21" s="201"/>
      <c r="AY21" s="201"/>
      <c r="AZ21" s="201"/>
      <c r="BA21" s="201"/>
      <c r="BB21" s="201"/>
      <c r="BC21" s="201"/>
      <c r="BD21" s="201"/>
      <c r="BE21" s="201"/>
      <c r="BF21" s="201"/>
      <c r="BG21" s="201"/>
      <c r="BH21" s="201"/>
      <c r="BI21" s="201"/>
      <c r="BJ21" s="201"/>
      <c r="BK21" s="201"/>
      <c r="BL21" s="201"/>
      <c r="BM21" s="201"/>
      <c r="BN21" s="201"/>
      <c r="BO21" s="201"/>
      <c r="BP21" s="201"/>
      <c r="BQ21" s="201"/>
      <c r="BR21" s="201"/>
      <c r="BS21" s="201"/>
      <c r="BT21" s="201"/>
      <c r="BU21" s="201"/>
      <c r="BV21" s="201"/>
      <c r="BW21" s="201"/>
      <c r="BX21" s="201"/>
      <c r="BY21" s="201"/>
      <c r="BZ21" s="201"/>
      <c r="CA21" s="201"/>
      <c r="CB21" s="201"/>
      <c r="CC21" s="201"/>
      <c r="CD21" s="201"/>
      <c r="CE21" s="201"/>
      <c r="CF21" s="201"/>
    </row>
    <row r="22" spans="1:84" ht="15.5" customHeight="1">
      <c r="B22" s="207" t="s">
        <v>421</v>
      </c>
      <c r="C22" s="201"/>
      <c r="D22" s="201"/>
      <c r="E22" s="201"/>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S22" s="207" t="s">
        <v>421</v>
      </c>
      <c r="AT22" s="201"/>
      <c r="AU22" s="201"/>
      <c r="AV22" s="201"/>
      <c r="AW22" s="201"/>
      <c r="AX22" s="201"/>
      <c r="AY22" s="201"/>
      <c r="AZ22" s="201"/>
      <c r="BA22" s="201"/>
      <c r="BB22" s="201"/>
      <c r="BC22" s="201"/>
      <c r="BD22" s="201"/>
      <c r="BE22" s="201"/>
      <c r="BF22" s="201"/>
      <c r="BG22" s="201"/>
      <c r="BH22" s="201"/>
      <c r="BI22" s="201"/>
      <c r="BJ22" s="201"/>
      <c r="BK22" s="201"/>
      <c r="BL22" s="201"/>
      <c r="BM22" s="201"/>
      <c r="BN22" s="201"/>
      <c r="BO22" s="201"/>
      <c r="BP22" s="201"/>
      <c r="BQ22" s="201"/>
      <c r="BR22" s="201"/>
      <c r="BS22" s="201"/>
      <c r="BT22" s="201"/>
      <c r="BU22" s="201"/>
      <c r="BV22" s="201"/>
      <c r="BW22" s="201"/>
      <c r="BX22" s="201"/>
      <c r="BY22" s="201"/>
      <c r="BZ22" s="201"/>
      <c r="CA22" s="201"/>
      <c r="CB22" s="201"/>
      <c r="CC22" s="201"/>
      <c r="CD22" s="201"/>
      <c r="CE22" s="201"/>
      <c r="CF22" s="201"/>
    </row>
    <row r="23" spans="1:84" ht="36.5" customHeight="1">
      <c r="B23" s="644" t="s">
        <v>526</v>
      </c>
      <c r="C23" s="575"/>
      <c r="D23" s="575"/>
      <c r="E23" s="575"/>
      <c r="F23" s="575"/>
      <c r="G23" s="575"/>
      <c r="H23" s="575"/>
      <c r="I23" s="575"/>
      <c r="J23" s="575"/>
      <c r="K23" s="575"/>
      <c r="L23" s="575"/>
      <c r="M23" s="575"/>
      <c r="N23" s="575"/>
      <c r="O23" s="575"/>
      <c r="P23" s="575"/>
      <c r="Q23" s="989" t="str">
        <f>IF('情報入力シート①（全体）'!E9="","",'情報入力シート①（全体）'!E9)</f>
        <v/>
      </c>
      <c r="R23" s="990"/>
      <c r="S23" s="990"/>
      <c r="T23" s="990"/>
      <c r="U23" s="990"/>
      <c r="V23" s="990"/>
      <c r="W23" s="990"/>
      <c r="X23" s="990"/>
      <c r="Y23" s="990"/>
      <c r="Z23" s="990"/>
      <c r="AA23" s="990"/>
      <c r="AB23" s="990"/>
      <c r="AC23" s="990"/>
      <c r="AD23" s="990"/>
      <c r="AE23" s="990"/>
      <c r="AF23" s="990"/>
      <c r="AG23" s="990"/>
      <c r="AH23" s="990"/>
      <c r="AI23" s="990"/>
      <c r="AJ23" s="990"/>
      <c r="AK23" s="990"/>
      <c r="AL23" s="990"/>
      <c r="AM23" s="990"/>
      <c r="AN23" s="990"/>
      <c r="AO23" s="991"/>
      <c r="AS23" s="644" t="s">
        <v>526</v>
      </c>
      <c r="AT23" s="575"/>
      <c r="AU23" s="575"/>
      <c r="AV23" s="575"/>
      <c r="AW23" s="575"/>
      <c r="AX23" s="575"/>
      <c r="AY23" s="575"/>
      <c r="AZ23" s="575"/>
      <c r="BA23" s="575"/>
      <c r="BB23" s="575"/>
      <c r="BC23" s="575"/>
      <c r="BD23" s="575"/>
      <c r="BE23" s="575"/>
      <c r="BF23" s="575"/>
      <c r="BG23" s="575"/>
      <c r="BH23" s="989" t="str">
        <f>IF('情報入力シート①（全体）'!AA9="","",'情報入力シート①（全体）'!AA9)</f>
        <v>錦糸町第１・第2、新宿第一ビル駐車場　固定式消火設備の泡消火薬剤更新事業</v>
      </c>
      <c r="BI23" s="990"/>
      <c r="BJ23" s="990"/>
      <c r="BK23" s="990"/>
      <c r="BL23" s="990"/>
      <c r="BM23" s="990"/>
      <c r="BN23" s="990"/>
      <c r="BO23" s="990"/>
      <c r="BP23" s="990"/>
      <c r="BQ23" s="990"/>
      <c r="BR23" s="990"/>
      <c r="BS23" s="990"/>
      <c r="BT23" s="990"/>
      <c r="BU23" s="990"/>
      <c r="BV23" s="990"/>
      <c r="BW23" s="990"/>
      <c r="BX23" s="990"/>
      <c r="BY23" s="990"/>
      <c r="BZ23" s="990"/>
      <c r="CA23" s="990"/>
      <c r="CB23" s="990"/>
      <c r="CC23" s="990"/>
      <c r="CD23" s="990"/>
      <c r="CE23" s="990"/>
      <c r="CF23" s="991"/>
    </row>
    <row r="24" spans="1:84" ht="20" customHeight="1">
      <c r="B24" s="644" t="s">
        <v>579</v>
      </c>
      <c r="C24" s="575"/>
      <c r="D24" s="575"/>
      <c r="E24" s="575"/>
      <c r="F24" s="575"/>
      <c r="G24" s="575"/>
      <c r="H24" s="575"/>
      <c r="I24" s="575"/>
      <c r="J24" s="575"/>
      <c r="K24" s="575"/>
      <c r="L24" s="575"/>
      <c r="M24" s="575"/>
      <c r="N24" s="575"/>
      <c r="O24" s="575"/>
      <c r="P24" s="576"/>
      <c r="Q24" s="715" t="str">
        <f>IF('情報入力シート② (経費他)'!E8="","",'情報入力シート② (経費他)'!E8)</f>
        <v/>
      </c>
      <c r="R24" s="599"/>
      <c r="S24" s="599"/>
      <c r="T24" s="599"/>
      <c r="U24" s="599"/>
      <c r="V24" s="599"/>
      <c r="W24" s="599"/>
      <c r="X24" s="599"/>
      <c r="Y24" s="599"/>
      <c r="Z24" s="599"/>
      <c r="AA24" s="599"/>
      <c r="AB24" s="599"/>
      <c r="AC24" s="599"/>
      <c r="AD24" s="599"/>
      <c r="AE24" s="599"/>
      <c r="AF24" s="599"/>
      <c r="AG24" s="599"/>
      <c r="AH24" s="599"/>
      <c r="AI24" s="599"/>
      <c r="AJ24" s="599"/>
      <c r="AK24" s="599"/>
      <c r="AL24" s="599"/>
      <c r="AM24" s="599"/>
      <c r="AN24" s="599"/>
      <c r="AO24" s="595"/>
      <c r="AS24" s="644" t="s">
        <v>579</v>
      </c>
      <c r="AT24" s="575"/>
      <c r="AU24" s="575"/>
      <c r="AV24" s="575"/>
      <c r="AW24" s="575"/>
      <c r="AX24" s="575"/>
      <c r="AY24" s="575"/>
      <c r="AZ24" s="575"/>
      <c r="BA24" s="575"/>
      <c r="BB24" s="575"/>
      <c r="BC24" s="575"/>
      <c r="BD24" s="575"/>
      <c r="BE24" s="575"/>
      <c r="BF24" s="575"/>
      <c r="BG24" s="576"/>
      <c r="BH24" s="715">
        <f>IF('情報入力シート② (経費他)'!AM8="","",'情報入力シート② (経費他)'!AM8)</f>
        <v>3</v>
      </c>
      <c r="BI24" s="599"/>
      <c r="BJ24" s="599"/>
      <c r="BK24" s="599"/>
      <c r="BL24" s="599"/>
      <c r="BM24" s="599"/>
      <c r="BN24" s="599"/>
      <c r="BO24" s="599"/>
      <c r="BP24" s="599"/>
      <c r="BQ24" s="599"/>
      <c r="BR24" s="599"/>
      <c r="BS24" s="599"/>
      <c r="BT24" s="599"/>
      <c r="BU24" s="599"/>
      <c r="BV24" s="599"/>
      <c r="BW24" s="599"/>
      <c r="BX24" s="599"/>
      <c r="BY24" s="599"/>
      <c r="BZ24" s="599"/>
      <c r="CA24" s="599"/>
      <c r="CB24" s="599"/>
      <c r="CC24" s="599"/>
      <c r="CD24" s="599"/>
      <c r="CE24" s="599"/>
      <c r="CF24" s="595"/>
    </row>
    <row r="25" spans="1:84" ht="21.5" customHeight="1">
      <c r="B25" s="644" t="s">
        <v>527</v>
      </c>
      <c r="C25" s="575"/>
      <c r="D25" s="575"/>
      <c r="E25" s="575"/>
      <c r="F25" s="575"/>
      <c r="G25" s="575"/>
      <c r="H25" s="575"/>
      <c r="I25" s="575"/>
      <c r="J25" s="575"/>
      <c r="K25" s="575"/>
      <c r="L25" s="575"/>
      <c r="M25" s="575"/>
      <c r="N25" s="575"/>
      <c r="O25" s="575"/>
      <c r="P25" s="576"/>
      <c r="Q25" s="972" t="str">
        <f>IF('情報入力シート①（全体）'!E11="","",'情報入力シート①（全体）'!E11)</f>
        <v/>
      </c>
      <c r="R25" s="973"/>
      <c r="S25" s="973"/>
      <c r="T25" s="973"/>
      <c r="U25" s="973"/>
      <c r="V25" s="973"/>
      <c r="W25" s="973"/>
      <c r="X25" s="973"/>
      <c r="Y25" s="973"/>
      <c r="Z25" s="973"/>
      <c r="AA25" s="973"/>
      <c r="AB25" s="973"/>
      <c r="AC25" s="973"/>
      <c r="AD25" s="973"/>
      <c r="AE25" s="973"/>
      <c r="AF25" s="973"/>
      <c r="AG25" s="973"/>
      <c r="AH25" s="973"/>
      <c r="AI25" s="973"/>
      <c r="AJ25" s="973"/>
      <c r="AK25" s="973"/>
      <c r="AL25" s="973"/>
      <c r="AM25" s="973"/>
      <c r="AN25" s="973"/>
      <c r="AO25" s="974"/>
      <c r="AS25" s="644" t="s">
        <v>527</v>
      </c>
      <c r="AT25" s="575"/>
      <c r="AU25" s="575"/>
      <c r="AV25" s="575"/>
      <c r="AW25" s="575"/>
      <c r="AX25" s="575"/>
      <c r="AY25" s="575"/>
      <c r="AZ25" s="575"/>
      <c r="BA25" s="575"/>
      <c r="BB25" s="575"/>
      <c r="BC25" s="575"/>
      <c r="BD25" s="575"/>
      <c r="BE25" s="575"/>
      <c r="BF25" s="575"/>
      <c r="BG25" s="576"/>
      <c r="BH25" s="972">
        <v>45519</v>
      </c>
      <c r="BI25" s="973"/>
      <c r="BJ25" s="973"/>
      <c r="BK25" s="973"/>
      <c r="BL25" s="973"/>
      <c r="BM25" s="973"/>
      <c r="BN25" s="973"/>
      <c r="BO25" s="973"/>
      <c r="BP25" s="973"/>
      <c r="BQ25" s="973"/>
      <c r="BR25" s="973"/>
      <c r="BS25" s="973"/>
      <c r="BT25" s="973"/>
      <c r="BU25" s="973"/>
      <c r="BV25" s="973"/>
      <c r="BW25" s="973"/>
      <c r="BX25" s="973"/>
      <c r="BY25" s="973"/>
      <c r="BZ25" s="973"/>
      <c r="CA25" s="973"/>
      <c r="CB25" s="973"/>
      <c r="CC25" s="973"/>
      <c r="CD25" s="973"/>
      <c r="CE25" s="973"/>
      <c r="CF25" s="974"/>
    </row>
    <row r="26" spans="1:84" ht="21.5" customHeight="1">
      <c r="B26" s="644" t="s">
        <v>528</v>
      </c>
      <c r="C26" s="575"/>
      <c r="D26" s="575"/>
      <c r="E26" s="575"/>
      <c r="F26" s="575"/>
      <c r="G26" s="575"/>
      <c r="H26" s="575"/>
      <c r="I26" s="575"/>
      <c r="J26" s="575"/>
      <c r="K26" s="575"/>
      <c r="L26" s="575"/>
      <c r="M26" s="575"/>
      <c r="N26" s="575"/>
      <c r="O26" s="575"/>
      <c r="P26" s="576"/>
      <c r="Q26" s="972" t="str">
        <f>IF('情報入力シート①（全体）'!E12="","",'情報入力シート①（全体）'!E12)</f>
        <v/>
      </c>
      <c r="R26" s="973"/>
      <c r="S26" s="973"/>
      <c r="T26" s="973"/>
      <c r="U26" s="973"/>
      <c r="V26" s="973"/>
      <c r="W26" s="973"/>
      <c r="X26" s="973"/>
      <c r="Y26" s="973"/>
      <c r="Z26" s="973"/>
      <c r="AA26" s="973"/>
      <c r="AB26" s="973"/>
      <c r="AC26" s="973"/>
      <c r="AD26" s="973"/>
      <c r="AE26" s="973"/>
      <c r="AF26" s="973"/>
      <c r="AG26" s="973"/>
      <c r="AH26" s="973"/>
      <c r="AI26" s="973"/>
      <c r="AJ26" s="973"/>
      <c r="AK26" s="973"/>
      <c r="AL26" s="973"/>
      <c r="AM26" s="973"/>
      <c r="AN26" s="973"/>
      <c r="AO26" s="974"/>
      <c r="AS26" s="644" t="s">
        <v>528</v>
      </c>
      <c r="AT26" s="575"/>
      <c r="AU26" s="575"/>
      <c r="AV26" s="575"/>
      <c r="AW26" s="575"/>
      <c r="AX26" s="575"/>
      <c r="AY26" s="575"/>
      <c r="AZ26" s="575"/>
      <c r="BA26" s="575"/>
      <c r="BB26" s="575"/>
      <c r="BC26" s="575"/>
      <c r="BD26" s="575"/>
      <c r="BE26" s="575"/>
      <c r="BF26" s="575"/>
      <c r="BG26" s="576"/>
      <c r="BH26" s="972">
        <v>45708</v>
      </c>
      <c r="BI26" s="973"/>
      <c r="BJ26" s="973"/>
      <c r="BK26" s="973"/>
      <c r="BL26" s="973"/>
      <c r="BM26" s="973"/>
      <c r="BN26" s="973"/>
      <c r="BO26" s="973"/>
      <c r="BP26" s="973"/>
      <c r="BQ26" s="973"/>
      <c r="BR26" s="973"/>
      <c r="BS26" s="973"/>
      <c r="BT26" s="973"/>
      <c r="BU26" s="973"/>
      <c r="BV26" s="973"/>
      <c r="BW26" s="973"/>
      <c r="BX26" s="973"/>
      <c r="BY26" s="973"/>
      <c r="BZ26" s="973"/>
      <c r="CA26" s="973"/>
      <c r="CB26" s="973"/>
      <c r="CC26" s="973"/>
      <c r="CD26" s="973"/>
      <c r="CE26" s="973"/>
      <c r="CF26" s="974"/>
    </row>
    <row r="27" spans="1:84" ht="19.5" customHeight="1">
      <c r="B27" s="781" t="s">
        <v>654</v>
      </c>
      <c r="C27" s="781"/>
      <c r="D27" s="781"/>
      <c r="E27" s="781"/>
      <c r="F27" s="781"/>
      <c r="G27" s="781"/>
      <c r="H27" s="781"/>
      <c r="I27" s="781"/>
      <c r="J27" s="781"/>
      <c r="K27" s="781"/>
      <c r="L27" s="781"/>
      <c r="M27" s="781"/>
      <c r="N27" s="781"/>
      <c r="O27" s="781"/>
      <c r="P27" s="781"/>
      <c r="Q27" s="972" t="str">
        <f>IF('情報入力シート①（全体）'!E13="","",'情報入力シート①（全体）'!E13)</f>
        <v/>
      </c>
      <c r="R27" s="973"/>
      <c r="S27" s="973"/>
      <c r="T27" s="973"/>
      <c r="U27" s="973"/>
      <c r="V27" s="973"/>
      <c r="W27" s="973"/>
      <c r="X27" s="973"/>
      <c r="Y27" s="973"/>
      <c r="Z27" s="973"/>
      <c r="AA27" s="973"/>
      <c r="AB27" s="973"/>
      <c r="AC27" s="973"/>
      <c r="AD27" s="973"/>
      <c r="AE27" s="973"/>
      <c r="AF27" s="973"/>
      <c r="AG27" s="973"/>
      <c r="AH27" s="973"/>
      <c r="AI27" s="973"/>
      <c r="AJ27" s="973"/>
      <c r="AK27" s="973"/>
      <c r="AL27" s="973"/>
      <c r="AM27" s="973"/>
      <c r="AN27" s="973"/>
      <c r="AO27" s="974"/>
      <c r="AS27" s="781" t="s">
        <v>654</v>
      </c>
      <c r="AT27" s="781"/>
      <c r="AU27" s="781"/>
      <c r="AV27" s="781"/>
      <c r="AW27" s="781"/>
      <c r="AX27" s="781"/>
      <c r="AY27" s="781"/>
      <c r="AZ27" s="781"/>
      <c r="BA27" s="781"/>
      <c r="BB27" s="781"/>
      <c r="BC27" s="781"/>
      <c r="BD27" s="781"/>
      <c r="BE27" s="781"/>
      <c r="BF27" s="781"/>
      <c r="BG27" s="781"/>
      <c r="BH27" s="972" t="str">
        <f>IF('情報入力シート①（全体）'!AA13="","",'情報入力シート①（全体）'!AA13)</f>
        <v>有</v>
      </c>
      <c r="BI27" s="973"/>
      <c r="BJ27" s="973"/>
      <c r="BK27" s="973"/>
      <c r="BL27" s="973"/>
      <c r="BM27" s="973"/>
      <c r="BN27" s="973"/>
      <c r="BO27" s="973"/>
      <c r="BP27" s="973"/>
      <c r="BQ27" s="973"/>
      <c r="BR27" s="973"/>
      <c r="BS27" s="973"/>
      <c r="BT27" s="973"/>
      <c r="BU27" s="973"/>
      <c r="BV27" s="973"/>
      <c r="BW27" s="973"/>
      <c r="BX27" s="973"/>
      <c r="BY27" s="973"/>
      <c r="BZ27" s="973"/>
      <c r="CA27" s="973"/>
      <c r="CB27" s="973"/>
      <c r="CC27" s="973"/>
      <c r="CD27" s="973"/>
      <c r="CE27" s="973"/>
      <c r="CF27" s="974"/>
    </row>
    <row r="28" spans="1:84" ht="32" customHeight="1">
      <c r="B28" s="781" t="s">
        <v>557</v>
      </c>
      <c r="C28" s="781"/>
      <c r="D28" s="781"/>
      <c r="E28" s="781"/>
      <c r="F28" s="781"/>
      <c r="G28" s="781"/>
      <c r="H28" s="781"/>
      <c r="I28" s="781"/>
      <c r="J28" s="781"/>
      <c r="K28" s="982" t="s">
        <v>540</v>
      </c>
      <c r="L28" s="983"/>
      <c r="M28" s="983"/>
      <c r="N28" s="983"/>
      <c r="O28" s="983"/>
      <c r="P28" s="984"/>
      <c r="Q28" s="755" t="s">
        <v>417</v>
      </c>
      <c r="R28" s="985"/>
      <c r="S28" s="986"/>
      <c r="T28" s="965" t="str">
        <f>IF('情報入力シート①（全体）'!E51="","",'情報入力シート①（全体）'!E51)</f>
        <v/>
      </c>
      <c r="U28" s="965" t="str">
        <f>IF('情報入力シート①（全体）'!I53="","",'情報入力シート①（全体）'!I53)</f>
        <v/>
      </c>
      <c r="V28" s="965" t="str">
        <f>IF('情報入力シート①（全体）'!J53="","",'情報入力シート①（全体）'!J53)</f>
        <v/>
      </c>
      <c r="W28" s="965" t="str">
        <f>IF('情報入力シート①（全体）'!K53="","",'情報入力シート①（全体）'!K53)</f>
        <v/>
      </c>
      <c r="X28" s="965" t="str">
        <f>IF('情報入力シート①（全体）'!L53="","",'情報入力シート①（全体）'!L53)</f>
        <v/>
      </c>
      <c r="Y28" s="965" t="str">
        <f>IF('情報入力シート①（全体）'!M53="","",'情報入力シート①（全体）'!M53)</f>
        <v/>
      </c>
      <c r="Z28" s="965" t="str">
        <f>IF('情報入力シート①（全体）'!N53="","",'情報入力シート①（全体）'!N53)</f>
        <v>円</v>
      </c>
      <c r="AA28" s="978" t="s">
        <v>56</v>
      </c>
      <c r="AB28" s="979"/>
      <c r="AC28" s="755" t="s">
        <v>392</v>
      </c>
      <c r="AD28" s="985"/>
      <c r="AE28" s="985"/>
      <c r="AF28" s="986"/>
      <c r="AG28" s="987" t="str">
        <f>IF('情報入力シート①（全体）'!E52="","",'情報入力シート①（全体）'!E52)</f>
        <v/>
      </c>
      <c r="AH28" s="965" t="str">
        <f>IF('情報入力シート①（全体）'!AM53="","",'情報入力シート①（全体）'!AM53)</f>
        <v/>
      </c>
      <c r="AI28" s="965" t="str">
        <f>IF('情報入力シート①（全体）'!AN53="","",'情報入力シート①（全体）'!AN53)</f>
        <v/>
      </c>
      <c r="AJ28" s="965" t="str">
        <f>IF('情報入力シート①（全体）'!AO53="","",'情報入力シート①（全体）'!AO53)</f>
        <v/>
      </c>
      <c r="AK28" s="965" t="str">
        <f>IF('情報入力シート①（全体）'!AP53="","",'情報入力シート①（全体）'!AP53)</f>
        <v/>
      </c>
      <c r="AL28" s="965" t="str">
        <f>IF('情報入力シート①（全体）'!AQ53="","",'情報入力シート①（全体）'!AQ53)</f>
        <v/>
      </c>
      <c r="AM28" s="965" t="str">
        <f>IF('情報入力シート①（全体）'!AR53="","",'情報入力シート①（全体）'!AR53)</f>
        <v/>
      </c>
      <c r="AN28" s="929" t="s">
        <v>56</v>
      </c>
      <c r="AO28" s="768"/>
      <c r="AS28" s="781" t="s">
        <v>557</v>
      </c>
      <c r="AT28" s="781"/>
      <c r="AU28" s="781"/>
      <c r="AV28" s="781"/>
      <c r="AW28" s="781"/>
      <c r="AX28" s="781"/>
      <c r="AY28" s="781"/>
      <c r="AZ28" s="781"/>
      <c r="BA28" s="781"/>
      <c r="BB28" s="982" t="s">
        <v>540</v>
      </c>
      <c r="BC28" s="983"/>
      <c r="BD28" s="983"/>
      <c r="BE28" s="983"/>
      <c r="BF28" s="983"/>
      <c r="BG28" s="984"/>
      <c r="BH28" s="755" t="s">
        <v>417</v>
      </c>
      <c r="BI28" s="985"/>
      <c r="BJ28" s="986"/>
      <c r="BK28" s="965">
        <f>IF('情報入力シート①（全体）'!AA51="","",'情報入力シート①（全体）'!AA51)</f>
        <v>3400000</v>
      </c>
      <c r="BL28" s="965" t="str">
        <f>IF('情報入力シート①（全体）'!AZ53="","",'情報入力シート①（全体）'!AZ53)</f>
        <v/>
      </c>
      <c r="BM28" s="965" t="str">
        <f>IF('情報入力シート①（全体）'!BA53="","",'情報入力シート①（全体）'!BA53)</f>
        <v/>
      </c>
      <c r="BN28" s="965" t="str">
        <f>IF('情報入力シート①（全体）'!BB53="","",'情報入力シート①（全体）'!BB53)</f>
        <v/>
      </c>
      <c r="BO28" s="965" t="str">
        <f>IF('情報入力シート①（全体）'!BC53="","",'情報入力シート①（全体）'!BC53)</f>
        <v/>
      </c>
      <c r="BP28" s="965" t="str">
        <f>IF('情報入力シート①（全体）'!BD53="","",'情報入力シート①（全体）'!BD53)</f>
        <v/>
      </c>
      <c r="BQ28" s="965" t="str">
        <f>IF('情報入力シート①（全体）'!BE53="","",'情報入力シート①（全体）'!BE53)</f>
        <v/>
      </c>
      <c r="BR28" s="978" t="s">
        <v>56</v>
      </c>
      <c r="BS28" s="979"/>
      <c r="BT28" s="755" t="s">
        <v>392</v>
      </c>
      <c r="BU28" s="985"/>
      <c r="BV28" s="985"/>
      <c r="BW28" s="986"/>
      <c r="BX28" s="987">
        <f>IF('情報入力シート①（全体）'!AA52="","",'情報入力シート①（全体）'!AA52)</f>
        <v>3220000</v>
      </c>
      <c r="BY28" s="965" t="str">
        <f>IF('情報入力シート①（全体）'!CD53="","",'情報入力シート①（全体）'!CD53)</f>
        <v/>
      </c>
      <c r="BZ28" s="965" t="str">
        <f>IF('情報入力シート①（全体）'!CE53="","",'情報入力シート①（全体）'!CE53)</f>
        <v/>
      </c>
      <c r="CA28" s="965" t="b">
        <f>IF('情報入力シート①（全体）'!CF53="","",'情報入力シート①（全体）'!CF53)</f>
        <v>0</v>
      </c>
      <c r="CB28" s="965" t="str">
        <f>IF('情報入力シート①（全体）'!CG53="","",'情報入力シート①（全体）'!CG53)</f>
        <v/>
      </c>
      <c r="CC28" s="965" t="str">
        <f>IF('情報入力シート①（全体）'!CH53="","",'情報入力シート①（全体）'!CH53)</f>
        <v/>
      </c>
      <c r="CD28" s="965" t="str">
        <f>IF('情報入力シート①（全体）'!CI53="","",'情報入力シート①（全体）'!CI53)</f>
        <v/>
      </c>
      <c r="CE28" s="929" t="s">
        <v>56</v>
      </c>
      <c r="CF28" s="768"/>
    </row>
    <row r="29" spans="1:84" ht="32" customHeight="1">
      <c r="B29" s="781"/>
      <c r="C29" s="781"/>
      <c r="D29" s="781"/>
      <c r="E29" s="781"/>
      <c r="F29" s="781"/>
      <c r="G29" s="781"/>
      <c r="H29" s="781"/>
      <c r="I29" s="781"/>
      <c r="J29" s="781"/>
      <c r="K29" s="940" t="s">
        <v>452</v>
      </c>
      <c r="L29" s="940"/>
      <c r="M29" s="940"/>
      <c r="N29" s="940"/>
      <c r="O29" s="940"/>
      <c r="P29" s="941"/>
      <c r="Q29" s="966" t="s">
        <v>556</v>
      </c>
      <c r="R29" s="967"/>
      <c r="S29" s="968"/>
      <c r="T29" s="948" t="str">
        <f>IF('情報入力シート①（全体）'!E53="","",'情報入力シート①（全体）'!E53)</f>
        <v/>
      </c>
      <c r="U29" s="948" t="str">
        <f>IF('情報入力シート①（全体）'!I54="","",'情報入力シート①（全体）'!I54)</f>
        <v/>
      </c>
      <c r="V29" s="948" t="str">
        <f>IF('情報入力シート①（全体）'!J54="","",'情報入力シート①（全体）'!J54)</f>
        <v/>
      </c>
      <c r="W29" s="948" t="str">
        <f>IF('情報入力シート①（全体）'!K54="","",'情報入力シート①（全体）'!K54)</f>
        <v/>
      </c>
      <c r="X29" s="948" t="str">
        <f>IF('情報入力シート①（全体）'!L54="","",'情報入力シート①（全体）'!L54)</f>
        <v/>
      </c>
      <c r="Y29" s="948" t="str">
        <f>IF('情報入力シート①（全体）'!M54="","",'情報入力シート①（全体）'!M54)</f>
        <v/>
      </c>
      <c r="Z29" s="948" t="str">
        <f>IF('情報入力シート①（全体）'!N54="","",'情報入力シート①（全体）'!N54)</f>
        <v>円</v>
      </c>
      <c r="AA29" s="980" t="s">
        <v>56</v>
      </c>
      <c r="AB29" s="981"/>
      <c r="AC29" s="927" t="s">
        <v>419</v>
      </c>
      <c r="AD29" s="945"/>
      <c r="AE29" s="945"/>
      <c r="AF29" s="946"/>
      <c r="AG29" s="947" t="str">
        <f>IF('情報入力シート①（全体）'!E54="","",'情報入力シート①（全体）'!E54)</f>
        <v/>
      </c>
      <c r="AH29" s="948" t="str">
        <f>IF('情報入力シート①（全体）'!AM54="","",'情報入力シート①（全体）'!AM54)</f>
        <v/>
      </c>
      <c r="AI29" s="948" t="str">
        <f>IF('情報入力シート①（全体）'!AN54="","",'情報入力シート①（全体）'!AN54)</f>
        <v/>
      </c>
      <c r="AJ29" s="948" t="str">
        <f>IF('情報入力シート①（全体）'!AO54="","",'情報入力シート①（全体）'!AO54)</f>
        <v/>
      </c>
      <c r="AK29" s="948" t="str">
        <f>IF('情報入力シート①（全体）'!AP54="","",'情報入力シート①（全体）'!AP54)</f>
        <v/>
      </c>
      <c r="AL29" s="948" t="str">
        <f>IF('情報入力シート①（全体）'!AQ54="","",'情報入力シート①（全体）'!AQ54)</f>
        <v/>
      </c>
      <c r="AM29" s="948" t="str">
        <f>IF('情報入力シート①（全体）'!AR54="","",'情報入力シート①（全体）'!AR54)</f>
        <v/>
      </c>
      <c r="AN29" s="926" t="s">
        <v>56</v>
      </c>
      <c r="AO29" s="628"/>
      <c r="AS29" s="781"/>
      <c r="AT29" s="781"/>
      <c r="AU29" s="781"/>
      <c r="AV29" s="781"/>
      <c r="AW29" s="781"/>
      <c r="AX29" s="781"/>
      <c r="AY29" s="781"/>
      <c r="AZ29" s="781"/>
      <c r="BA29" s="781"/>
      <c r="BB29" s="940" t="s">
        <v>452</v>
      </c>
      <c r="BC29" s="940"/>
      <c r="BD29" s="940"/>
      <c r="BE29" s="940"/>
      <c r="BF29" s="940"/>
      <c r="BG29" s="941"/>
      <c r="BH29" s="966" t="s">
        <v>556</v>
      </c>
      <c r="BI29" s="967"/>
      <c r="BJ29" s="968"/>
      <c r="BK29" s="948">
        <f>IF('情報入力シート①（全体）'!AA53="","",'情報入力シート①（全体）'!AA53)</f>
        <v>3250500</v>
      </c>
      <c r="BL29" s="948" t="str">
        <f>IF('情報入力シート①（全体）'!AZ54="","",'情報入力シート①（全体）'!AZ54)</f>
        <v/>
      </c>
      <c r="BM29" s="948" t="str">
        <f>IF('情報入力シート①（全体）'!BA54="","",'情報入力シート①（全体）'!BA54)</f>
        <v/>
      </c>
      <c r="BN29" s="948" t="str">
        <f>IF('情報入力シート①（全体）'!BB54="","",'情報入力シート①（全体）'!BB54)</f>
        <v/>
      </c>
      <c r="BO29" s="948" t="str">
        <f>IF('情報入力シート①（全体）'!BC54="","",'情報入力シート①（全体）'!BC54)</f>
        <v/>
      </c>
      <c r="BP29" s="948" t="str">
        <f>IF('情報入力シート①（全体）'!BD54="","",'情報入力シート①（全体）'!BD54)</f>
        <v/>
      </c>
      <c r="BQ29" s="948" t="str">
        <f>IF('情報入力シート①（全体）'!BE54="","",'情報入力シート①（全体）'!BE54)</f>
        <v/>
      </c>
      <c r="BR29" s="980" t="s">
        <v>56</v>
      </c>
      <c r="BS29" s="981"/>
      <c r="BT29" s="927" t="s">
        <v>419</v>
      </c>
      <c r="BU29" s="945"/>
      <c r="BV29" s="945"/>
      <c r="BW29" s="946"/>
      <c r="BX29" s="947">
        <f>IF('情報入力シート①（全体）'!AA54="","",'情報入力シート①（全体）'!AA54)</f>
        <v>6605000</v>
      </c>
      <c r="BY29" s="948" t="str">
        <f>IF('情報入力シート①（全体）'!CD54="","",'情報入力シート①（全体）'!CD54)</f>
        <v/>
      </c>
      <c r="BZ29" s="948" t="str">
        <f>IF('情報入力シート①（全体）'!CE54="","",'情報入力シート①（全体）'!CE54)</f>
        <v/>
      </c>
      <c r="CA29" s="948" t="str">
        <f>IF('情報入力シート①（全体）'!CF54="","",'情報入力シート①（全体）'!CF54)</f>
        <v/>
      </c>
      <c r="CB29" s="948" t="str">
        <f>IF('情報入力シート①（全体）'!CG54="","",'情報入力シート①（全体）'!CG54)</f>
        <v/>
      </c>
      <c r="CC29" s="948" t="str">
        <f>IF('情報入力シート①（全体）'!CH54="","",'情報入力シート①（全体）'!CH54)</f>
        <v/>
      </c>
      <c r="CD29" s="948" t="str">
        <f>IF('情報入力シート①（全体）'!CI54="","",'情報入力シート①（全体）'!CI54)</f>
        <v/>
      </c>
      <c r="CE29" s="926" t="s">
        <v>56</v>
      </c>
      <c r="CF29" s="628"/>
    </row>
    <row r="30" spans="1:84" ht="23" customHeight="1">
      <c r="B30" s="715" t="s">
        <v>605</v>
      </c>
      <c r="C30" s="599"/>
      <c r="D30" s="599"/>
      <c r="E30" s="599"/>
      <c r="F30" s="599"/>
      <c r="G30" s="599"/>
      <c r="H30" s="599"/>
      <c r="I30" s="599"/>
      <c r="J30" s="599"/>
      <c r="K30" s="599"/>
      <c r="L30" s="599"/>
      <c r="M30" s="599"/>
      <c r="N30" s="599"/>
      <c r="O30" s="599"/>
      <c r="P30" s="599"/>
      <c r="Q30" s="955">
        <f>IF('情報入力シート①（全体）'!E55="","",'情報入力シート①（全体）'!E55)</f>
        <v>0</v>
      </c>
      <c r="R30" s="956"/>
      <c r="S30" s="956"/>
      <c r="T30" s="956"/>
      <c r="U30" s="956"/>
      <c r="V30" s="956"/>
      <c r="W30" s="956"/>
      <c r="X30" s="956"/>
      <c r="Y30" s="956"/>
      <c r="Z30" s="956"/>
      <c r="AA30" s="956"/>
      <c r="AB30" s="956"/>
      <c r="AC30" s="956"/>
      <c r="AD30" s="956"/>
      <c r="AE30" s="956"/>
      <c r="AF30" s="956"/>
      <c r="AG30" s="956"/>
      <c r="AH30" s="956"/>
      <c r="AI30" s="956"/>
      <c r="AJ30" s="956"/>
      <c r="AK30" s="956"/>
      <c r="AL30" s="956"/>
      <c r="AM30" s="956"/>
      <c r="AN30" s="575" t="s">
        <v>56</v>
      </c>
      <c r="AO30" s="576"/>
      <c r="AS30" s="715" t="s">
        <v>605</v>
      </c>
      <c r="AT30" s="599"/>
      <c r="AU30" s="599"/>
      <c r="AV30" s="599"/>
      <c r="AW30" s="599"/>
      <c r="AX30" s="599"/>
      <c r="AY30" s="599"/>
      <c r="AZ30" s="599"/>
      <c r="BA30" s="599"/>
      <c r="BB30" s="599"/>
      <c r="BC30" s="599"/>
      <c r="BD30" s="599"/>
      <c r="BE30" s="599"/>
      <c r="BF30" s="599"/>
      <c r="BG30" s="599"/>
      <c r="BH30" s="955">
        <f>IF('情報入力シート①（全体）'!AA55="","",'情報入力シート①（全体）'!AA55)</f>
        <v>16475500</v>
      </c>
      <c r="BI30" s="956"/>
      <c r="BJ30" s="956"/>
      <c r="BK30" s="956"/>
      <c r="BL30" s="956"/>
      <c r="BM30" s="956"/>
      <c r="BN30" s="956"/>
      <c r="BO30" s="956"/>
      <c r="BP30" s="956"/>
      <c r="BQ30" s="956"/>
      <c r="BR30" s="956"/>
      <c r="BS30" s="956"/>
      <c r="BT30" s="956"/>
      <c r="BU30" s="956"/>
      <c r="BV30" s="956"/>
      <c r="BW30" s="956"/>
      <c r="BX30" s="956"/>
      <c r="BY30" s="956"/>
      <c r="BZ30" s="956"/>
      <c r="CA30" s="956"/>
      <c r="CB30" s="956"/>
      <c r="CC30" s="956"/>
      <c r="CD30" s="956"/>
      <c r="CE30" s="575" t="s">
        <v>56</v>
      </c>
      <c r="CF30" s="576"/>
    </row>
    <row r="31" spans="1:84" ht="22.5" customHeight="1">
      <c r="B31" s="715" t="s">
        <v>443</v>
      </c>
      <c r="C31" s="599"/>
      <c r="D31" s="599"/>
      <c r="E31" s="599"/>
      <c r="F31" s="599"/>
      <c r="G31" s="599"/>
      <c r="H31" s="599"/>
      <c r="I31" s="599"/>
      <c r="J31" s="599"/>
      <c r="K31" s="599"/>
      <c r="L31" s="599"/>
      <c r="M31" s="599"/>
      <c r="N31" s="599"/>
      <c r="O31" s="599"/>
      <c r="P31" s="599"/>
      <c r="Q31" s="955" t="e">
        <f>IF('情報入力シート①（全体）'!E57="","",'情報入力シート①（全体）'!E57)</f>
        <v>#VALUE!</v>
      </c>
      <c r="R31" s="956"/>
      <c r="S31" s="956"/>
      <c r="T31" s="956"/>
      <c r="U31" s="956"/>
      <c r="V31" s="956"/>
      <c r="W31" s="956"/>
      <c r="X31" s="956"/>
      <c r="Y31" s="956"/>
      <c r="Z31" s="956"/>
      <c r="AA31" s="956"/>
      <c r="AB31" s="956"/>
      <c r="AC31" s="956"/>
      <c r="AD31" s="956"/>
      <c r="AE31" s="956"/>
      <c r="AF31" s="956"/>
      <c r="AG31" s="956"/>
      <c r="AH31" s="956"/>
      <c r="AI31" s="956"/>
      <c r="AJ31" s="956"/>
      <c r="AK31" s="956"/>
      <c r="AL31" s="956"/>
      <c r="AM31" s="956"/>
      <c r="AN31" s="575" t="s">
        <v>56</v>
      </c>
      <c r="AO31" s="576"/>
      <c r="AS31" s="715" t="s">
        <v>443</v>
      </c>
      <c r="AT31" s="599"/>
      <c r="AU31" s="599"/>
      <c r="AV31" s="599"/>
      <c r="AW31" s="599"/>
      <c r="AX31" s="599"/>
      <c r="AY31" s="599"/>
      <c r="AZ31" s="599"/>
      <c r="BA31" s="599"/>
      <c r="BB31" s="599"/>
      <c r="BC31" s="599"/>
      <c r="BD31" s="599"/>
      <c r="BE31" s="599"/>
      <c r="BF31" s="599"/>
      <c r="BG31" s="599"/>
      <c r="BH31" s="955" t="e">
        <f>IF('情報入力シート①（全体）'!AA57="","",'情報入力シート①（全体）'!AA57)</f>
        <v>#VALUE!</v>
      </c>
      <c r="BI31" s="956"/>
      <c r="BJ31" s="956"/>
      <c r="BK31" s="956"/>
      <c r="BL31" s="956"/>
      <c r="BM31" s="956"/>
      <c r="BN31" s="956"/>
      <c r="BO31" s="956"/>
      <c r="BP31" s="956"/>
      <c r="BQ31" s="956"/>
      <c r="BR31" s="956"/>
      <c r="BS31" s="956"/>
      <c r="BT31" s="956"/>
      <c r="BU31" s="956"/>
      <c r="BV31" s="956"/>
      <c r="BW31" s="956"/>
      <c r="BX31" s="956"/>
      <c r="BY31" s="956"/>
      <c r="BZ31" s="956"/>
      <c r="CA31" s="956"/>
      <c r="CB31" s="956"/>
      <c r="CC31" s="956"/>
      <c r="CD31" s="956"/>
      <c r="CE31" s="575" t="s">
        <v>56</v>
      </c>
      <c r="CF31" s="576"/>
    </row>
    <row r="32" spans="1:84" ht="13" customHeight="1">
      <c r="A32" s="20"/>
      <c r="B32" s="957"/>
      <c r="C32" s="957"/>
      <c r="D32" s="957"/>
      <c r="E32" s="957"/>
      <c r="F32" s="957"/>
      <c r="G32" s="957"/>
      <c r="H32" s="957"/>
      <c r="I32" s="957"/>
      <c r="J32" s="957"/>
      <c r="K32" s="957"/>
      <c r="L32" s="957"/>
      <c r="M32" s="957"/>
      <c r="N32" s="957"/>
      <c r="O32" s="957"/>
      <c r="P32" s="957"/>
      <c r="Q32" s="957"/>
      <c r="R32" s="957"/>
      <c r="S32" s="957"/>
      <c r="T32" s="957"/>
      <c r="U32" s="957"/>
      <c r="V32" s="957"/>
      <c r="W32" s="957"/>
      <c r="X32" s="957"/>
      <c r="Y32" s="957"/>
      <c r="Z32" s="957"/>
      <c r="AA32" s="957"/>
      <c r="AB32" s="957"/>
      <c r="AC32" s="957"/>
      <c r="AD32" s="957"/>
      <c r="AE32" s="957"/>
      <c r="AF32" s="957"/>
      <c r="AG32" s="957"/>
      <c r="AH32" s="957"/>
      <c r="AI32" s="957"/>
      <c r="AJ32" s="957"/>
      <c r="AK32" s="957"/>
      <c r="AL32" s="957"/>
      <c r="AM32" s="957"/>
      <c r="AN32" s="957"/>
      <c r="AO32" s="957"/>
      <c r="AR32" s="20"/>
      <c r="AS32" s="957"/>
      <c r="AT32" s="957"/>
      <c r="AU32" s="957"/>
      <c r="AV32" s="957"/>
      <c r="AW32" s="957"/>
      <c r="AX32" s="957"/>
      <c r="AY32" s="957"/>
      <c r="AZ32" s="957"/>
      <c r="BA32" s="957"/>
      <c r="BB32" s="957"/>
      <c r="BC32" s="957"/>
      <c r="BD32" s="957"/>
      <c r="BE32" s="957"/>
      <c r="BF32" s="957"/>
      <c r="BG32" s="957"/>
      <c r="BH32" s="957"/>
      <c r="BI32" s="957"/>
      <c r="BJ32" s="957"/>
      <c r="BK32" s="957"/>
      <c r="BL32" s="957"/>
      <c r="BM32" s="957"/>
      <c r="BN32" s="957"/>
      <c r="BO32" s="957"/>
      <c r="BP32" s="957"/>
      <c r="BQ32" s="957"/>
      <c r="BR32" s="957"/>
      <c r="BS32" s="957"/>
      <c r="BT32" s="957"/>
      <c r="BU32" s="957"/>
      <c r="BV32" s="957"/>
      <c r="BW32" s="957"/>
      <c r="BX32" s="957"/>
      <c r="BY32" s="957"/>
      <c r="BZ32" s="957"/>
      <c r="CA32" s="957"/>
      <c r="CB32" s="957"/>
      <c r="CC32" s="957"/>
      <c r="CD32" s="957"/>
      <c r="CE32" s="957"/>
      <c r="CF32" s="957"/>
    </row>
    <row r="33" spans="1:94" ht="15" customHeight="1">
      <c r="A33" s="20"/>
      <c r="B33" s="207" t="s">
        <v>560</v>
      </c>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c r="AC33" s="202"/>
      <c r="AD33" s="202"/>
      <c r="AE33" s="202"/>
      <c r="AF33" s="202"/>
      <c r="AG33" s="202"/>
      <c r="AH33" s="202"/>
      <c r="AI33" s="202"/>
      <c r="AJ33" s="202"/>
      <c r="AK33" s="202"/>
      <c r="AL33" s="202"/>
      <c r="AM33" s="202"/>
      <c r="AN33" s="202"/>
      <c r="AO33" s="202"/>
      <c r="AP33" s="202"/>
      <c r="AQ33" s="202"/>
      <c r="AR33" s="20"/>
      <c r="AS33" s="207" t="s">
        <v>560</v>
      </c>
      <c r="AT33" s="202"/>
      <c r="AU33" s="202"/>
      <c r="AV33" s="202"/>
      <c r="AW33" s="202"/>
      <c r="AX33" s="202"/>
      <c r="AY33" s="202"/>
      <c r="AZ33" s="202"/>
      <c r="BA33" s="202"/>
      <c r="BB33" s="202"/>
      <c r="BC33" s="202"/>
      <c r="BD33" s="202"/>
      <c r="BE33" s="202"/>
      <c r="BF33" s="202"/>
      <c r="BG33" s="202"/>
      <c r="BH33" s="202"/>
      <c r="BI33" s="202"/>
      <c r="BJ33" s="202"/>
      <c r="BK33" s="202"/>
      <c r="BL33" s="202"/>
      <c r="BM33" s="202"/>
      <c r="BN33" s="202"/>
      <c r="BO33" s="202"/>
      <c r="BP33" s="202"/>
      <c r="BQ33" s="202"/>
      <c r="BR33" s="202"/>
      <c r="BS33" s="202"/>
      <c r="BT33" s="202"/>
      <c r="BU33" s="202"/>
      <c r="BV33" s="202"/>
      <c r="BW33" s="202"/>
      <c r="BX33" s="202"/>
      <c r="BY33" s="202"/>
      <c r="BZ33" s="202"/>
      <c r="CA33" s="202"/>
      <c r="CB33" s="202"/>
      <c r="CC33" s="202"/>
      <c r="CD33" s="202"/>
      <c r="CE33" s="202"/>
      <c r="CF33" s="202"/>
      <c r="CG33" s="202"/>
      <c r="CH33" s="202"/>
      <c r="CI33" s="202"/>
      <c r="CJ33" s="202"/>
      <c r="CK33" s="202"/>
      <c r="CL33" s="202"/>
      <c r="CM33" s="202"/>
      <c r="CN33" s="202"/>
      <c r="CO33" s="202"/>
      <c r="CP33" s="16"/>
    </row>
    <row r="34" spans="1:94" ht="6.5" customHeight="1">
      <c r="A34" s="20"/>
      <c r="B34" s="82"/>
      <c r="C34" s="202"/>
      <c r="D34" s="202"/>
      <c r="E34" s="202"/>
      <c r="F34" s="202"/>
      <c r="G34" s="202"/>
      <c r="H34" s="202"/>
      <c r="I34" s="202"/>
      <c r="J34" s="202"/>
      <c r="K34" s="202"/>
      <c r="L34" s="202"/>
      <c r="M34" s="202"/>
      <c r="N34" s="202"/>
      <c r="O34" s="202"/>
      <c r="P34" s="202"/>
      <c r="Q34" s="202"/>
      <c r="R34" s="202"/>
      <c r="S34" s="202"/>
      <c r="T34" s="202"/>
      <c r="U34" s="202"/>
      <c r="V34" s="202"/>
      <c r="W34" s="202"/>
      <c r="X34" s="202"/>
      <c r="Y34" s="202"/>
      <c r="Z34" s="202"/>
      <c r="AA34" s="202"/>
      <c r="AB34" s="202"/>
      <c r="AC34" s="202"/>
      <c r="AD34" s="202"/>
      <c r="AE34" s="202"/>
      <c r="AF34" s="202"/>
      <c r="AG34" s="202"/>
      <c r="AH34" s="202"/>
      <c r="AI34" s="202"/>
      <c r="AJ34" s="202"/>
      <c r="AK34" s="202"/>
      <c r="AL34" s="202"/>
      <c r="AM34" s="202"/>
      <c r="AN34" s="202"/>
      <c r="AO34" s="202"/>
      <c r="AP34" s="202"/>
      <c r="AQ34" s="202"/>
      <c r="AR34" s="20"/>
      <c r="AS34" s="82"/>
      <c r="AT34" s="202"/>
      <c r="AU34" s="202"/>
      <c r="AV34" s="202"/>
      <c r="AW34" s="202"/>
      <c r="AX34" s="202"/>
      <c r="AY34" s="202"/>
      <c r="AZ34" s="202"/>
      <c r="BA34" s="202"/>
      <c r="BB34" s="202"/>
      <c r="BC34" s="202"/>
      <c r="BD34" s="202"/>
      <c r="BE34" s="202"/>
      <c r="BF34" s="202"/>
      <c r="BG34" s="202"/>
      <c r="BH34" s="202"/>
      <c r="BI34" s="202"/>
      <c r="BJ34" s="202"/>
      <c r="BK34" s="202"/>
      <c r="BL34" s="202"/>
      <c r="BM34" s="202"/>
      <c r="BN34" s="202"/>
      <c r="BO34" s="202"/>
      <c r="BP34" s="202"/>
      <c r="BQ34" s="202"/>
      <c r="BR34" s="202"/>
      <c r="BS34" s="202"/>
      <c r="BT34" s="202"/>
      <c r="BU34" s="202"/>
      <c r="BV34" s="202"/>
      <c r="BW34" s="202"/>
      <c r="BX34" s="202"/>
      <c r="BY34" s="202"/>
      <c r="BZ34" s="202"/>
      <c r="CA34" s="202"/>
      <c r="CB34" s="202"/>
      <c r="CC34" s="202"/>
      <c r="CD34" s="202"/>
      <c r="CE34" s="202"/>
      <c r="CF34" s="202"/>
      <c r="CG34" s="202"/>
      <c r="CH34" s="202"/>
      <c r="CI34" s="202"/>
      <c r="CJ34" s="202"/>
      <c r="CK34" s="202"/>
      <c r="CL34" s="202"/>
      <c r="CM34" s="202"/>
      <c r="CN34" s="202"/>
      <c r="CO34" s="202"/>
      <c r="CP34" s="16"/>
    </row>
    <row r="35" spans="1:94" ht="15" customHeight="1">
      <c r="A35" s="20"/>
      <c r="B35" s="82" t="s">
        <v>561</v>
      </c>
      <c r="C35" s="202"/>
      <c r="D35" s="202"/>
      <c r="E35" s="202"/>
      <c r="F35" s="202"/>
      <c r="G35" s="202"/>
      <c r="H35" s="202"/>
      <c r="I35" s="202"/>
      <c r="J35" s="202"/>
      <c r="K35" s="202"/>
      <c r="L35" s="202"/>
      <c r="M35" s="202"/>
      <c r="N35" s="202"/>
      <c r="O35" s="202"/>
      <c r="P35" s="202"/>
      <c r="Q35" s="202"/>
      <c r="R35" s="202"/>
      <c r="S35" s="202"/>
      <c r="T35" s="202"/>
      <c r="U35" s="202"/>
      <c r="V35" s="202"/>
      <c r="W35" s="202"/>
      <c r="X35" s="202"/>
      <c r="Y35" s="202"/>
      <c r="Z35" s="202"/>
      <c r="AA35" s="202"/>
      <c r="AB35" s="202"/>
      <c r="AC35" s="202"/>
      <c r="AD35" s="202"/>
      <c r="AE35" s="202"/>
      <c r="AF35" s="202"/>
      <c r="AG35" s="202"/>
      <c r="AH35" s="202"/>
      <c r="AI35" s="202"/>
      <c r="AJ35" s="202"/>
      <c r="AK35" s="202"/>
      <c r="AL35" s="202"/>
      <c r="AM35" s="202"/>
      <c r="AN35" s="202"/>
      <c r="AO35" s="202"/>
      <c r="AP35" s="202"/>
      <c r="AQ35" s="202"/>
      <c r="AR35" s="20"/>
      <c r="AS35" s="82" t="s">
        <v>561</v>
      </c>
      <c r="AT35" s="202"/>
      <c r="AU35" s="202"/>
      <c r="AV35" s="202"/>
      <c r="AW35" s="202"/>
      <c r="AX35" s="202"/>
      <c r="AY35" s="202"/>
      <c r="AZ35" s="202"/>
      <c r="BA35" s="202"/>
      <c r="BB35" s="202"/>
      <c r="BC35" s="202"/>
      <c r="BD35" s="202"/>
      <c r="BE35" s="202"/>
      <c r="BF35" s="202"/>
      <c r="BG35" s="202"/>
      <c r="BH35" s="202"/>
      <c r="BI35" s="202"/>
      <c r="BJ35" s="202"/>
      <c r="BK35" s="202"/>
      <c r="BL35" s="202"/>
      <c r="BM35" s="202"/>
      <c r="BN35" s="202"/>
      <c r="BO35" s="202"/>
      <c r="BP35" s="202"/>
      <c r="BQ35" s="202"/>
      <c r="BR35" s="202"/>
      <c r="BS35" s="202"/>
      <c r="BT35" s="202"/>
      <c r="BU35" s="202"/>
      <c r="BV35" s="202"/>
      <c r="BW35" s="202"/>
      <c r="BX35" s="202"/>
      <c r="BY35" s="202"/>
      <c r="BZ35" s="202"/>
      <c r="CA35" s="202"/>
      <c r="CB35" s="202"/>
      <c r="CC35" s="202"/>
      <c r="CD35" s="202"/>
      <c r="CE35" s="202"/>
      <c r="CF35" s="202"/>
      <c r="CG35" s="202"/>
      <c r="CH35" s="202"/>
      <c r="CI35" s="202"/>
      <c r="CJ35" s="202"/>
      <c r="CK35" s="202"/>
      <c r="CL35" s="202"/>
      <c r="CM35" s="202"/>
      <c r="CN35" s="202"/>
      <c r="CO35" s="202"/>
      <c r="CP35" s="16"/>
    </row>
    <row r="36" spans="1:94" ht="23" customHeight="1">
      <c r="A36" s="20"/>
      <c r="B36" s="644" t="s">
        <v>68</v>
      </c>
      <c r="C36" s="575"/>
      <c r="D36" s="575"/>
      <c r="E36" s="575"/>
      <c r="F36" s="575"/>
      <c r="G36" s="575"/>
      <c r="H36" s="575"/>
      <c r="I36" s="576"/>
      <c r="J36" s="919" t="str">
        <f>IF('情報入力シート①（全体）'!$E$50="","",IF('情報入力シート①（全体）'!$E$50="申請者",'情報入力シート①（全体）'!E15,'情報入力シート①（全体）'!E35))</f>
        <v/>
      </c>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8"/>
      <c r="AP36" s="13"/>
      <c r="AQ36" s="208"/>
      <c r="AR36" s="20"/>
      <c r="AS36" s="644" t="s">
        <v>68</v>
      </c>
      <c r="AT36" s="575"/>
      <c r="AU36" s="575"/>
      <c r="AV36" s="575"/>
      <c r="AW36" s="575"/>
      <c r="AX36" s="575"/>
      <c r="AY36" s="575"/>
      <c r="AZ36" s="576"/>
      <c r="BA36" s="993" t="str">
        <f>IF('情報入力シート①（全体）'!AA50="","",IF('情報入力シート①（全体）'!AA50="申請者",'情報入力シート①（全体）'!AA15,'情報入力シート①（全体）'!AA35))</f>
        <v>△△株式会社</v>
      </c>
      <c r="BB36" s="994"/>
      <c r="BC36" s="994"/>
      <c r="BD36" s="994"/>
      <c r="BE36" s="994"/>
      <c r="BF36" s="994"/>
      <c r="BG36" s="994"/>
      <c r="BH36" s="994"/>
      <c r="BI36" s="994"/>
      <c r="BJ36" s="994"/>
      <c r="BK36" s="994"/>
      <c r="BL36" s="994"/>
      <c r="BM36" s="994"/>
      <c r="BN36" s="994"/>
      <c r="BO36" s="994"/>
      <c r="BP36" s="994"/>
      <c r="BQ36" s="994"/>
      <c r="BR36" s="994"/>
      <c r="BS36" s="994"/>
      <c r="BT36" s="994"/>
      <c r="BU36" s="994"/>
      <c r="BV36" s="994"/>
      <c r="BW36" s="994"/>
      <c r="BX36" s="994"/>
      <c r="BY36" s="994"/>
      <c r="BZ36" s="994"/>
      <c r="CA36" s="994"/>
      <c r="CB36" s="994"/>
      <c r="CC36" s="994"/>
      <c r="CD36" s="994"/>
      <c r="CE36" s="994"/>
      <c r="CF36" s="995"/>
      <c r="CG36" s="13"/>
      <c r="CH36" s="13"/>
    </row>
    <row r="37" spans="1:94" ht="23" customHeight="1">
      <c r="B37" s="573" t="s">
        <v>1</v>
      </c>
      <c r="C37" s="573"/>
      <c r="D37" s="573"/>
      <c r="E37" s="573"/>
      <c r="F37" s="573"/>
      <c r="G37" s="573"/>
      <c r="H37" s="573"/>
      <c r="I37" s="573"/>
      <c r="J37" s="466" t="s">
        <v>559</v>
      </c>
      <c r="K37" s="916" t="str">
        <f>IF('情報入力シート①（全体）'!$E$50="","",IF('情報入力シート①（全体）'!$E$50="申請者",'情報入力シート①（全体）'!E27,'情報入力シート①（全体）'!E42))</f>
        <v/>
      </c>
      <c r="L37" s="916" t="str">
        <f>IF('情報入力シート①（全体）'!$E$50="","",IF('情報入力シート①（全体）'!$E$47="申請者",'情報入力シート①（全体）'!$E$15,'情報入力シート①（全体）'!G36))</f>
        <v/>
      </c>
      <c r="M37" s="916" t="str">
        <f>IF('情報入力シート①（全体）'!$E$50="","",IF('情報入力シート①（全体）'!$E$47="申請者",'情報入力シート①（全体）'!$E$15,'情報入力シート①（全体）'!H36))</f>
        <v/>
      </c>
      <c r="N37" s="916" t="str">
        <f>IF('情報入力シート①（全体）'!$E$50="","",IF('情報入力シート①（全体）'!$E$47="申請者",'情報入力シート①（全体）'!$E$15,'情報入力シート①（全体）'!I36))</f>
        <v/>
      </c>
      <c r="O37" s="916" t="str">
        <f>IF('情報入力シート①（全体）'!$E$50="","",IF('情報入力シート①（全体）'!$E$47="申請者",'情報入力シート①（全体）'!$E$15,'情報入力シート①（全体）'!J36))</f>
        <v/>
      </c>
      <c r="P37" s="916" t="str">
        <f>IF('情報入力シート①（全体）'!$E$50="","",IF('情報入力シート①（全体）'!$E$47="申請者",'情報入力シート①（全体）'!$E$15,'情報入力シート①（全体）'!K36))</f>
        <v/>
      </c>
      <c r="Q37" s="916" t="str">
        <f>IF('情報入力シート①（全体）'!$E$50="","",IF('情報入力シート①（全体）'!$E$50="申請者",'情報入力シート①（全体）'!E28,'情報入力シート①（全体）'!E43))</f>
        <v/>
      </c>
      <c r="R37" s="916"/>
      <c r="S37" s="916"/>
      <c r="T37" s="916"/>
      <c r="U37" s="916"/>
      <c r="V37" s="916"/>
      <c r="W37" s="916"/>
      <c r="X37" s="916"/>
      <c r="Y37" s="916"/>
      <c r="Z37" s="916"/>
      <c r="AA37" s="916"/>
      <c r="AB37" s="916"/>
      <c r="AC37" s="916"/>
      <c r="AD37" s="916"/>
      <c r="AE37" s="916"/>
      <c r="AF37" s="916"/>
      <c r="AG37" s="916"/>
      <c r="AH37" s="916"/>
      <c r="AI37" s="916"/>
      <c r="AJ37" s="916"/>
      <c r="AK37" s="916"/>
      <c r="AL37" s="916"/>
      <c r="AM37" s="916"/>
      <c r="AN37" s="916"/>
      <c r="AO37" s="950"/>
      <c r="AP37" s="2"/>
      <c r="AQ37" s="2"/>
      <c r="AS37" s="573" t="s">
        <v>1</v>
      </c>
      <c r="AT37" s="573"/>
      <c r="AU37" s="573"/>
      <c r="AV37" s="573"/>
      <c r="AW37" s="573"/>
      <c r="AX37" s="573"/>
      <c r="AY37" s="573"/>
      <c r="AZ37" s="573"/>
      <c r="BA37" s="209" t="s">
        <v>559</v>
      </c>
      <c r="BB37" s="996">
        <f>IF('情報入力シート①（全体）'!AA50="","",IF('情報入力シート①（全体）'!AA50="申請者",'情報入力シート①（全体）'!AA27,'情報入力シート①（全体）'!AA42))</f>
        <v>7654321</v>
      </c>
      <c r="BC37" s="996" t="str">
        <f>IF('情報入力シート①（全体）'!$E$50="","",IF('情報入力シート①（全体）'!$E$47="申請者",'情報入力シート①（全体）'!$E$15,'情報入力シート①（全体）'!AX36))</f>
        <v/>
      </c>
      <c r="BD37" s="996" t="str">
        <f>IF('情報入力シート①（全体）'!$E$50="","",IF('情報入力シート①（全体）'!$E$47="申請者",'情報入力シート①（全体）'!$E$15,'情報入力シート①（全体）'!AY36))</f>
        <v/>
      </c>
      <c r="BE37" s="996" t="str">
        <f>IF('情報入力シート①（全体）'!$E$50="","",IF('情報入力シート①（全体）'!$E$47="申請者",'情報入力シート①（全体）'!$E$15,'情報入力シート①（全体）'!AZ36))</f>
        <v/>
      </c>
      <c r="BF37" s="996" t="str">
        <f>IF('情報入力シート①（全体）'!$E$50="","",IF('情報入力シート①（全体）'!$E$47="申請者",'情報入力シート①（全体）'!$E$15,'情報入力シート①（全体）'!BA36))</f>
        <v/>
      </c>
      <c r="BG37" s="996" t="str">
        <f>IF('情報入力シート①（全体）'!$E$50="","",IF('情報入力シート①（全体）'!$E$47="申請者",'情報入力シート①（全体）'!$E$15,'情報入力シート①（全体）'!BB36))</f>
        <v/>
      </c>
      <c r="BH37" s="996" t="str">
        <f>IF('情報入力シート①（全体）'!AA50="","",IF('情報入力シート①（全体）'!AA50="申請者",'情報入力シート①（全体）'!AA28,'情報入力シート①（全体）'!AA43))</f>
        <v>東京都中央区△△町２－２</v>
      </c>
      <c r="BI37" s="996"/>
      <c r="BJ37" s="996"/>
      <c r="BK37" s="996"/>
      <c r="BL37" s="996"/>
      <c r="BM37" s="996"/>
      <c r="BN37" s="996"/>
      <c r="BO37" s="996"/>
      <c r="BP37" s="996"/>
      <c r="BQ37" s="996"/>
      <c r="BR37" s="996"/>
      <c r="BS37" s="996"/>
      <c r="BT37" s="996"/>
      <c r="BU37" s="996"/>
      <c r="BV37" s="996"/>
      <c r="BW37" s="996"/>
      <c r="BX37" s="996"/>
      <c r="BY37" s="996"/>
      <c r="BZ37" s="996"/>
      <c r="CA37" s="996"/>
      <c r="CB37" s="996"/>
      <c r="CC37" s="996"/>
      <c r="CD37" s="996"/>
      <c r="CE37" s="996"/>
      <c r="CF37" s="997"/>
      <c r="CG37" s="2"/>
      <c r="CH37" s="2"/>
    </row>
    <row r="38" spans="1:94" ht="23" customHeight="1">
      <c r="B38" s="644" t="s">
        <v>456</v>
      </c>
      <c r="C38" s="575"/>
      <c r="D38" s="575"/>
      <c r="E38" s="575"/>
      <c r="F38" s="575"/>
      <c r="G38" s="575"/>
      <c r="H38" s="575"/>
      <c r="I38" s="576"/>
      <c r="J38" s="919" t="str">
        <f>IF('情報入力シート①（全体）'!$E$50="","",IF('情報入力シート①（全体）'!$E$50="申請者",'情報入力シート①（全体）'!E29,'情報入力シート①（全体）'!E44))</f>
        <v/>
      </c>
      <c r="K38" s="917"/>
      <c r="L38" s="917"/>
      <c r="M38" s="917"/>
      <c r="N38" s="917"/>
      <c r="O38" s="917"/>
      <c r="P38" s="917"/>
      <c r="Q38" s="917"/>
      <c r="R38" s="917"/>
      <c r="S38" s="917"/>
      <c r="T38" s="917"/>
      <c r="U38" s="917"/>
      <c r="V38" s="917"/>
      <c r="W38" s="917"/>
      <c r="X38" s="917"/>
      <c r="Y38" s="917"/>
      <c r="Z38" s="917"/>
      <c r="AA38" s="917"/>
      <c r="AB38" s="917"/>
      <c r="AC38" s="917"/>
      <c r="AD38" s="917"/>
      <c r="AE38" s="917"/>
      <c r="AF38" s="917"/>
      <c r="AG38" s="917"/>
      <c r="AH38" s="917"/>
      <c r="AI38" s="917"/>
      <c r="AJ38" s="917"/>
      <c r="AK38" s="917"/>
      <c r="AL38" s="917"/>
      <c r="AM38" s="917"/>
      <c r="AN38" s="917"/>
      <c r="AO38" s="918"/>
      <c r="AP38" s="2"/>
      <c r="AQ38" s="2"/>
      <c r="AS38" s="644" t="s">
        <v>456</v>
      </c>
      <c r="AT38" s="575"/>
      <c r="AU38" s="575"/>
      <c r="AV38" s="575"/>
      <c r="AW38" s="575"/>
      <c r="AX38" s="575"/>
      <c r="AY38" s="575"/>
      <c r="AZ38" s="576"/>
      <c r="BA38" s="993" t="str">
        <f>IF('情報入力シート①（全体）'!AA50="","",IF('情報入力シート①（全体）'!AA50="申請者",'情報入力シート①（全体）'!AA29,'情報入力シート①（全体）'!AA44))</f>
        <v>営業部</v>
      </c>
      <c r="BB38" s="994"/>
      <c r="BC38" s="994"/>
      <c r="BD38" s="994"/>
      <c r="BE38" s="994"/>
      <c r="BF38" s="994"/>
      <c r="BG38" s="994"/>
      <c r="BH38" s="994"/>
      <c r="BI38" s="994"/>
      <c r="BJ38" s="994"/>
      <c r="BK38" s="994"/>
      <c r="BL38" s="994"/>
      <c r="BM38" s="994"/>
      <c r="BN38" s="994"/>
      <c r="BO38" s="994"/>
      <c r="BP38" s="994"/>
      <c r="BQ38" s="994"/>
      <c r="BR38" s="994"/>
      <c r="BS38" s="994"/>
      <c r="BT38" s="994"/>
      <c r="BU38" s="994"/>
      <c r="BV38" s="994"/>
      <c r="BW38" s="994"/>
      <c r="BX38" s="994"/>
      <c r="BY38" s="994"/>
      <c r="BZ38" s="994"/>
      <c r="CA38" s="994"/>
      <c r="CB38" s="994"/>
      <c r="CC38" s="994"/>
      <c r="CD38" s="994"/>
      <c r="CE38" s="994"/>
      <c r="CF38" s="995"/>
      <c r="CG38" s="2"/>
      <c r="CH38" s="2"/>
    </row>
    <row r="39" spans="1:94" ht="23" customHeight="1">
      <c r="B39" s="644" t="s">
        <v>90</v>
      </c>
      <c r="C39" s="575"/>
      <c r="D39" s="575"/>
      <c r="E39" s="575"/>
      <c r="F39" s="575"/>
      <c r="G39" s="575"/>
      <c r="H39" s="575"/>
      <c r="I39" s="576"/>
      <c r="J39" s="919" t="str">
        <f>IF('情報入力シート①（全体）'!$E$50="","",IF('情報入力シート①（全体）'!$E$50="申請者",'情報入力シート①（全体）'!E31,'情報入力シート①（全体）'!E46))</f>
        <v/>
      </c>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917"/>
      <c r="AM39" s="917"/>
      <c r="AN39" s="917"/>
      <c r="AO39" s="918"/>
      <c r="AP39" s="2"/>
      <c r="AQ39" s="2"/>
      <c r="AS39" s="644" t="s">
        <v>90</v>
      </c>
      <c r="AT39" s="575"/>
      <c r="AU39" s="575"/>
      <c r="AV39" s="575"/>
      <c r="AW39" s="575"/>
      <c r="AX39" s="575"/>
      <c r="AY39" s="575"/>
      <c r="AZ39" s="576"/>
      <c r="BA39" s="993" t="str">
        <f>IF('情報入力シート①（全体）'!AA50="","",IF('情報入力シート①（全体）'!AA50="申請者",'情報入力シート①（全体）'!AA31,'情報入力シート①（全体）'!AA46))</f>
        <v>田中　三郎</v>
      </c>
      <c r="BB39" s="994"/>
      <c r="BC39" s="994"/>
      <c r="BD39" s="994"/>
      <c r="BE39" s="994"/>
      <c r="BF39" s="994"/>
      <c r="BG39" s="994"/>
      <c r="BH39" s="994"/>
      <c r="BI39" s="994"/>
      <c r="BJ39" s="994"/>
      <c r="BK39" s="994"/>
      <c r="BL39" s="994"/>
      <c r="BM39" s="994"/>
      <c r="BN39" s="994"/>
      <c r="BO39" s="994"/>
      <c r="BP39" s="994"/>
      <c r="BQ39" s="994"/>
      <c r="BR39" s="994"/>
      <c r="BS39" s="994"/>
      <c r="BT39" s="994"/>
      <c r="BU39" s="994"/>
      <c r="BV39" s="994"/>
      <c r="BW39" s="994"/>
      <c r="BX39" s="994"/>
      <c r="BY39" s="994"/>
      <c r="BZ39" s="994"/>
      <c r="CA39" s="994"/>
      <c r="CB39" s="994"/>
      <c r="CC39" s="994"/>
      <c r="CD39" s="994"/>
      <c r="CE39" s="994"/>
      <c r="CF39" s="995"/>
      <c r="CG39" s="2"/>
      <c r="CH39" s="2"/>
    </row>
    <row r="40" spans="1:94" ht="23" customHeight="1">
      <c r="B40" s="920" t="s">
        <v>76</v>
      </c>
      <c r="C40" s="921"/>
      <c r="D40" s="921"/>
      <c r="E40" s="921"/>
      <c r="F40" s="921"/>
      <c r="G40" s="921"/>
      <c r="H40" s="921"/>
      <c r="I40" s="922"/>
      <c r="J40" s="919" t="str">
        <f>IF('情報入力シート①（全体）'!$E$50="","",IF('情報入力シート①（全体）'!$E$50="申請者",'情報入力シート①（全体）'!E32,'情報入力シート①（全体）'!E47))</f>
        <v/>
      </c>
      <c r="K40" s="917"/>
      <c r="L40" s="917"/>
      <c r="M40" s="917"/>
      <c r="N40" s="917"/>
      <c r="O40" s="917"/>
      <c r="P40" s="917"/>
      <c r="Q40" s="917"/>
      <c r="R40" s="917"/>
      <c r="S40" s="917"/>
      <c r="T40" s="917"/>
      <c r="U40" s="917"/>
      <c r="V40" s="917"/>
      <c r="W40" s="917"/>
      <c r="X40" s="917"/>
      <c r="Y40" s="917"/>
      <c r="Z40" s="917"/>
      <c r="AA40" s="917"/>
      <c r="AB40" s="917"/>
      <c r="AC40" s="917"/>
      <c r="AD40" s="917"/>
      <c r="AE40" s="917"/>
      <c r="AF40" s="917"/>
      <c r="AG40" s="917"/>
      <c r="AH40" s="917"/>
      <c r="AI40" s="917"/>
      <c r="AJ40" s="917"/>
      <c r="AK40" s="917"/>
      <c r="AL40" s="917"/>
      <c r="AM40" s="917"/>
      <c r="AN40" s="917"/>
      <c r="AO40" s="918"/>
      <c r="AP40" s="2"/>
      <c r="AQ40" s="2"/>
      <c r="AS40" s="920" t="s">
        <v>76</v>
      </c>
      <c r="AT40" s="921"/>
      <c r="AU40" s="921"/>
      <c r="AV40" s="921"/>
      <c r="AW40" s="921"/>
      <c r="AX40" s="921"/>
      <c r="AY40" s="921"/>
      <c r="AZ40" s="922"/>
      <c r="BA40" s="993" t="str">
        <f>IF('情報入力シート①（全体）'!AA50="","",IF('情報入力シート①（全体）'!AA50="申請者",'情報入力シート①（全体）'!AA32,'情報入力シート①（全体）'!AA47))</f>
        <v>09012345678</v>
      </c>
      <c r="BB40" s="994"/>
      <c r="BC40" s="994"/>
      <c r="BD40" s="994"/>
      <c r="BE40" s="994"/>
      <c r="BF40" s="994"/>
      <c r="BG40" s="994"/>
      <c r="BH40" s="994"/>
      <c r="BI40" s="994"/>
      <c r="BJ40" s="994"/>
      <c r="BK40" s="994"/>
      <c r="BL40" s="994"/>
      <c r="BM40" s="994"/>
      <c r="BN40" s="994"/>
      <c r="BO40" s="994"/>
      <c r="BP40" s="994"/>
      <c r="BQ40" s="994"/>
      <c r="BR40" s="994"/>
      <c r="BS40" s="994"/>
      <c r="BT40" s="994"/>
      <c r="BU40" s="994"/>
      <c r="BV40" s="994"/>
      <c r="BW40" s="994"/>
      <c r="BX40" s="994"/>
      <c r="BY40" s="994"/>
      <c r="BZ40" s="994"/>
      <c r="CA40" s="994"/>
      <c r="CB40" s="994"/>
      <c r="CC40" s="994"/>
      <c r="CD40" s="994"/>
      <c r="CE40" s="994"/>
      <c r="CF40" s="995"/>
      <c r="CG40" s="2"/>
      <c r="CH40" s="2"/>
    </row>
    <row r="41" spans="1:94" ht="23" customHeight="1">
      <c r="B41" s="644" t="s">
        <v>382</v>
      </c>
      <c r="C41" s="575"/>
      <c r="D41" s="575"/>
      <c r="E41" s="575"/>
      <c r="F41" s="575"/>
      <c r="G41" s="575"/>
      <c r="H41" s="575"/>
      <c r="I41" s="576"/>
      <c r="J41" s="919" t="str">
        <f>IF('情報入力シート①（全体）'!$E$50="","",IF('情報入力シート①（全体）'!$E$50="申請者",'情報入力シート①（全体）'!E33,'情報入力シート①（全体）'!E48 ))</f>
        <v/>
      </c>
      <c r="K41" s="917"/>
      <c r="L41" s="917"/>
      <c r="M41" s="917"/>
      <c r="N41" s="917"/>
      <c r="O41" s="917"/>
      <c r="P41" s="917"/>
      <c r="Q41" s="917"/>
      <c r="R41" s="917"/>
      <c r="S41" s="917"/>
      <c r="T41" s="917"/>
      <c r="U41" s="917"/>
      <c r="V41" s="917"/>
      <c r="W41" s="917"/>
      <c r="X41" s="917"/>
      <c r="Y41" s="917"/>
      <c r="Z41" s="917"/>
      <c r="AA41" s="917"/>
      <c r="AB41" s="917"/>
      <c r="AC41" s="917"/>
      <c r="AD41" s="917"/>
      <c r="AE41" s="917"/>
      <c r="AF41" s="917"/>
      <c r="AG41" s="917"/>
      <c r="AH41" s="917"/>
      <c r="AI41" s="917"/>
      <c r="AJ41" s="917"/>
      <c r="AK41" s="917"/>
      <c r="AL41" s="917"/>
      <c r="AM41" s="917"/>
      <c r="AN41" s="917"/>
      <c r="AO41" s="918"/>
      <c r="AP41" s="2"/>
      <c r="AQ41" s="2"/>
      <c r="AS41" s="644" t="s">
        <v>382</v>
      </c>
      <c r="AT41" s="575"/>
      <c r="AU41" s="575"/>
      <c r="AV41" s="575"/>
      <c r="AW41" s="575"/>
      <c r="AX41" s="575"/>
      <c r="AY41" s="575"/>
      <c r="AZ41" s="576"/>
      <c r="BA41" s="993" t="str">
        <f>IF('情報入力シート①（全体）'!AA50="","",IF('情報入力シート①（全体）'!AA50="申請者",'情報入力シート①（全体）'!AA33,'情報入力シート①（全体）'!AA48 ))</f>
        <v>△△＠oo.jp</v>
      </c>
      <c r="BB41" s="994"/>
      <c r="BC41" s="994"/>
      <c r="BD41" s="994"/>
      <c r="BE41" s="994"/>
      <c r="BF41" s="994"/>
      <c r="BG41" s="994"/>
      <c r="BH41" s="994"/>
      <c r="BI41" s="994"/>
      <c r="BJ41" s="994"/>
      <c r="BK41" s="994"/>
      <c r="BL41" s="994"/>
      <c r="BM41" s="994"/>
      <c r="BN41" s="994"/>
      <c r="BO41" s="994"/>
      <c r="BP41" s="994"/>
      <c r="BQ41" s="994"/>
      <c r="BR41" s="994"/>
      <c r="BS41" s="994"/>
      <c r="BT41" s="994"/>
      <c r="BU41" s="994"/>
      <c r="BV41" s="994"/>
      <c r="BW41" s="994"/>
      <c r="BX41" s="994"/>
      <c r="BY41" s="994"/>
      <c r="BZ41" s="994"/>
      <c r="CA41" s="994"/>
      <c r="CB41" s="994"/>
      <c r="CC41" s="994"/>
      <c r="CD41" s="994"/>
      <c r="CE41" s="994"/>
      <c r="CF41" s="995"/>
      <c r="CG41" s="2"/>
      <c r="CH41" s="2"/>
    </row>
    <row r="42" spans="1:94" ht="3" customHeight="1">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22"/>
      <c r="AQ42" s="2"/>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22"/>
      <c r="CH42" s="22"/>
    </row>
    <row r="43" spans="1:94" ht="12.5" customHeight="1">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N43" s="210"/>
      <c r="AO43" s="13"/>
      <c r="AP43" s="22"/>
      <c r="AQ43" s="2"/>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CE43" s="210"/>
      <c r="CF43" s="13"/>
      <c r="CG43" s="22"/>
      <c r="CH43" s="22"/>
    </row>
    <row r="44" spans="1:94" ht="20" customHeight="1">
      <c r="B44" s="107" t="s">
        <v>562</v>
      </c>
      <c r="C44" s="16"/>
      <c r="D44" s="16"/>
      <c r="E44" s="16"/>
      <c r="F44" s="16"/>
      <c r="G44" s="16"/>
      <c r="H44" s="16"/>
      <c r="I44" s="16"/>
      <c r="J44" s="16"/>
      <c r="K44" s="16"/>
      <c r="L44" s="16"/>
      <c r="M44" s="16"/>
      <c r="N44" s="16"/>
      <c r="O44" s="16"/>
      <c r="P44" s="16"/>
      <c r="Q44" s="16"/>
      <c r="R44" s="16"/>
      <c r="S44" s="16"/>
      <c r="T44" s="16"/>
      <c r="U44" s="16"/>
      <c r="V44" s="16"/>
      <c r="W44" s="16"/>
      <c r="X44" s="16"/>
      <c r="Y44" s="16"/>
      <c r="Z44" s="16"/>
      <c r="AA44" s="16"/>
      <c r="AB44" s="16"/>
      <c r="AP44" s="22"/>
      <c r="AQ44" s="2"/>
      <c r="AS44" s="107" t="s">
        <v>562</v>
      </c>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CG44" s="22"/>
      <c r="CH44" s="22"/>
    </row>
    <row r="45" spans="1:94" ht="25" customHeight="1">
      <c r="A45" s="20"/>
      <c r="B45" s="644" t="s">
        <v>563</v>
      </c>
      <c r="C45" s="575"/>
      <c r="D45" s="575"/>
      <c r="E45" s="575"/>
      <c r="F45" s="575"/>
      <c r="G45" s="575"/>
      <c r="H45" s="575"/>
      <c r="I45" s="576"/>
      <c r="J45" s="919" t="str">
        <f>IF('情報入力シート①（全体）'!E22="","",'情報入力シート①（全体）'!E22)</f>
        <v/>
      </c>
      <c r="K45" s="917"/>
      <c r="L45" s="917"/>
      <c r="M45" s="917"/>
      <c r="N45" s="917"/>
      <c r="O45" s="917"/>
      <c r="P45" s="917"/>
      <c r="Q45" s="917"/>
      <c r="R45" s="917"/>
      <c r="S45" s="917"/>
      <c r="T45" s="917"/>
      <c r="U45" s="917"/>
      <c r="V45" s="917"/>
      <c r="W45" s="917"/>
      <c r="X45" s="917"/>
      <c r="Y45" s="917"/>
      <c r="Z45" s="917"/>
      <c r="AA45" s="917"/>
      <c r="AB45" s="917"/>
      <c r="AC45" s="917"/>
      <c r="AD45" s="917"/>
      <c r="AE45" s="917"/>
      <c r="AF45" s="917"/>
      <c r="AG45" s="917"/>
      <c r="AH45" s="917"/>
      <c r="AI45" s="917"/>
      <c r="AJ45" s="917"/>
      <c r="AK45" s="917"/>
      <c r="AL45" s="917"/>
      <c r="AM45" s="917"/>
      <c r="AN45" s="917"/>
      <c r="AO45" s="918"/>
      <c r="AP45" s="13"/>
      <c r="AQ45" s="208"/>
      <c r="AR45" s="20"/>
      <c r="AS45" s="644" t="s">
        <v>563</v>
      </c>
      <c r="AT45" s="575"/>
      <c r="AU45" s="575"/>
      <c r="AV45" s="575"/>
      <c r="AW45" s="575"/>
      <c r="AX45" s="575"/>
      <c r="AY45" s="575"/>
      <c r="AZ45" s="576"/>
      <c r="BA45" s="993" t="str">
        <f>'情報入力シート①（全体）'!AA22</f>
        <v>中小企業者</v>
      </c>
      <c r="BB45" s="994"/>
      <c r="BC45" s="994"/>
      <c r="BD45" s="994"/>
      <c r="BE45" s="994"/>
      <c r="BF45" s="994"/>
      <c r="BG45" s="994"/>
      <c r="BH45" s="994"/>
      <c r="BI45" s="994"/>
      <c r="BJ45" s="994"/>
      <c r="BK45" s="994"/>
      <c r="BL45" s="994"/>
      <c r="BM45" s="994"/>
      <c r="BN45" s="994"/>
      <c r="BO45" s="994"/>
      <c r="BP45" s="994"/>
      <c r="BQ45" s="994"/>
      <c r="BR45" s="994"/>
      <c r="BS45" s="994"/>
      <c r="BT45" s="994"/>
      <c r="BU45" s="994"/>
      <c r="BV45" s="994"/>
      <c r="BW45" s="994"/>
      <c r="BX45" s="994"/>
      <c r="BY45" s="994"/>
      <c r="BZ45" s="994"/>
      <c r="CA45" s="994"/>
      <c r="CB45" s="994"/>
      <c r="CC45" s="994"/>
      <c r="CD45" s="994"/>
      <c r="CE45" s="994"/>
      <c r="CF45" s="995"/>
      <c r="CG45" s="13"/>
      <c r="CH45" s="13"/>
    </row>
    <row r="46" spans="1:94" ht="23.5" customHeight="1">
      <c r="B46" s="808" t="s">
        <v>89</v>
      </c>
      <c r="C46" s="808"/>
      <c r="D46" s="808"/>
      <c r="E46" s="808"/>
      <c r="F46" s="808"/>
      <c r="G46" s="808"/>
      <c r="H46" s="808"/>
      <c r="I46" s="808"/>
      <c r="J46" s="939" t="str">
        <f>IF('情報入力シート①（全体）'!E14="","",'情報入力シート①（全体）'!E14)</f>
        <v/>
      </c>
      <c r="K46" s="931"/>
      <c r="L46" s="931"/>
      <c r="M46" s="931"/>
      <c r="N46" s="931"/>
      <c r="O46" s="931"/>
      <c r="P46" s="931"/>
      <c r="Q46" s="931"/>
      <c r="R46" s="931"/>
      <c r="S46" s="931"/>
      <c r="T46" s="931"/>
      <c r="U46" s="931"/>
      <c r="V46" s="931"/>
      <c r="W46" s="931"/>
      <c r="X46" s="931"/>
      <c r="Y46" s="931"/>
      <c r="Z46" s="931"/>
      <c r="AA46" s="931"/>
      <c r="AB46" s="931"/>
      <c r="AC46" s="931"/>
      <c r="AD46" s="931"/>
      <c r="AE46" s="931"/>
      <c r="AF46" s="931"/>
      <c r="AG46" s="931"/>
      <c r="AH46" s="931"/>
      <c r="AI46" s="931"/>
      <c r="AJ46" s="931"/>
      <c r="AK46" s="931"/>
      <c r="AL46" s="931"/>
      <c r="AM46" s="931"/>
      <c r="AN46" s="931"/>
      <c r="AO46" s="932"/>
      <c r="AP46" s="2"/>
      <c r="AQ46" s="2"/>
      <c r="AS46" s="808" t="s">
        <v>89</v>
      </c>
      <c r="AT46" s="808"/>
      <c r="AU46" s="808"/>
      <c r="AV46" s="808"/>
      <c r="AW46" s="808"/>
      <c r="AX46" s="808"/>
      <c r="AY46" s="808"/>
      <c r="AZ46" s="808"/>
      <c r="BA46" s="998" t="str">
        <f>IF('情報入力シート①（全体）'!AA14="","",'情報入力シート①（全体）'!AA14)</f>
        <v>カブシキカイシャマルマル</v>
      </c>
      <c r="BB46" s="999"/>
      <c r="BC46" s="999"/>
      <c r="BD46" s="999"/>
      <c r="BE46" s="999"/>
      <c r="BF46" s="999"/>
      <c r="BG46" s="999"/>
      <c r="BH46" s="999"/>
      <c r="BI46" s="999"/>
      <c r="BJ46" s="999"/>
      <c r="BK46" s="999"/>
      <c r="BL46" s="999"/>
      <c r="BM46" s="999"/>
      <c r="BN46" s="999"/>
      <c r="BO46" s="999"/>
      <c r="BP46" s="999"/>
      <c r="BQ46" s="999"/>
      <c r="BR46" s="999"/>
      <c r="BS46" s="999"/>
      <c r="BT46" s="999"/>
      <c r="BU46" s="999"/>
      <c r="BV46" s="999"/>
      <c r="BW46" s="999"/>
      <c r="BX46" s="999"/>
      <c r="BY46" s="999"/>
      <c r="BZ46" s="999"/>
      <c r="CA46" s="999"/>
      <c r="CB46" s="999"/>
      <c r="CC46" s="999"/>
      <c r="CD46" s="999"/>
      <c r="CE46" s="999"/>
      <c r="CF46" s="1000"/>
      <c r="CG46" s="2"/>
      <c r="CH46" s="2"/>
    </row>
    <row r="47" spans="1:94" ht="23.5" customHeight="1">
      <c r="B47" s="775" t="s">
        <v>564</v>
      </c>
      <c r="C47" s="912"/>
      <c r="D47" s="912"/>
      <c r="E47" s="912"/>
      <c r="F47" s="912"/>
      <c r="G47" s="912"/>
      <c r="H47" s="912"/>
      <c r="I47" s="776"/>
      <c r="J47" s="913" t="str">
        <f>IF('情報入力シート①（全体）'!E15="","",'情報入力シート①（全体）'!E15)</f>
        <v/>
      </c>
      <c r="K47" s="914"/>
      <c r="L47" s="914"/>
      <c r="M47" s="914"/>
      <c r="N47" s="914"/>
      <c r="O47" s="914"/>
      <c r="P47" s="914"/>
      <c r="Q47" s="914"/>
      <c r="R47" s="914"/>
      <c r="S47" s="914"/>
      <c r="T47" s="914"/>
      <c r="U47" s="914"/>
      <c r="V47" s="914"/>
      <c r="W47" s="914"/>
      <c r="X47" s="914"/>
      <c r="Y47" s="914"/>
      <c r="Z47" s="914"/>
      <c r="AA47" s="914"/>
      <c r="AB47" s="914"/>
      <c r="AC47" s="914"/>
      <c r="AD47" s="914"/>
      <c r="AE47" s="914"/>
      <c r="AF47" s="914"/>
      <c r="AG47" s="914"/>
      <c r="AH47" s="914"/>
      <c r="AI47" s="914"/>
      <c r="AJ47" s="914"/>
      <c r="AK47" s="914"/>
      <c r="AL47" s="914"/>
      <c r="AM47" s="914"/>
      <c r="AN47" s="914"/>
      <c r="AO47" s="915"/>
      <c r="AP47" s="2"/>
      <c r="AQ47" s="2"/>
      <c r="AS47" s="775" t="s">
        <v>564</v>
      </c>
      <c r="AT47" s="912"/>
      <c r="AU47" s="912"/>
      <c r="AV47" s="912"/>
      <c r="AW47" s="912"/>
      <c r="AX47" s="912"/>
      <c r="AY47" s="912"/>
      <c r="AZ47" s="776"/>
      <c r="BA47" s="1001" t="str">
        <f>IF('情報入力シート①（全体）'!AA15="","",'情報入力シート①（全体）'!AA15)</f>
        <v>株式会社●●●</v>
      </c>
      <c r="BB47" s="1002"/>
      <c r="BC47" s="1002"/>
      <c r="BD47" s="1002"/>
      <c r="BE47" s="1002"/>
      <c r="BF47" s="1002"/>
      <c r="BG47" s="1002"/>
      <c r="BH47" s="1002"/>
      <c r="BI47" s="1002"/>
      <c r="BJ47" s="1002"/>
      <c r="BK47" s="1002"/>
      <c r="BL47" s="1002"/>
      <c r="BM47" s="1002"/>
      <c r="BN47" s="1002"/>
      <c r="BO47" s="1002"/>
      <c r="BP47" s="1002"/>
      <c r="BQ47" s="1002"/>
      <c r="BR47" s="1002"/>
      <c r="BS47" s="1002"/>
      <c r="BT47" s="1002"/>
      <c r="BU47" s="1002"/>
      <c r="BV47" s="1002"/>
      <c r="BW47" s="1002"/>
      <c r="BX47" s="1002"/>
      <c r="BY47" s="1002"/>
      <c r="BZ47" s="1002"/>
      <c r="CA47" s="1002"/>
      <c r="CB47" s="1002"/>
      <c r="CC47" s="1002"/>
      <c r="CD47" s="1002"/>
      <c r="CE47" s="1002"/>
      <c r="CF47" s="1003"/>
      <c r="CG47" s="2"/>
      <c r="CH47" s="2"/>
    </row>
    <row r="48" spans="1:94" ht="23.5" customHeight="1">
      <c r="B48" s="927" t="s">
        <v>653</v>
      </c>
      <c r="C48" s="912"/>
      <c r="D48" s="912"/>
      <c r="E48" s="912"/>
      <c r="F48" s="912"/>
      <c r="G48" s="912"/>
      <c r="H48" s="912"/>
      <c r="I48" s="776"/>
      <c r="J48" s="919" t="str">
        <f>IF('情報入力シート①（全体）'!E19="","",'情報入力シート①（全体）'!E19)</f>
        <v/>
      </c>
      <c r="K48" s="917" t="str">
        <f>IF('情報入力シート①（全体）'!F16="","",'情報入力シート①（全体）'!F16)</f>
        <v/>
      </c>
      <c r="L48" s="917" t="str">
        <f>IF('情報入力シート①（全体）'!G16="","",'情報入力シート①（全体）'!G16)</f>
        <v/>
      </c>
      <c r="M48" s="917" t="str">
        <f>IF('情報入力シート①（全体）'!H16="","",'情報入力シート①（全体）'!H16)</f>
        <v/>
      </c>
      <c r="N48" s="917" t="str">
        <f>IF('情報入力シート①（全体）'!I16="","",'情報入力シート①（全体）'!I16)</f>
        <v/>
      </c>
      <c r="O48" s="917" t="str">
        <f>IF('情報入力シート①（全体）'!J16="","",'情報入力シート①（全体）'!J16)</f>
        <v/>
      </c>
      <c r="P48" s="917" t="str">
        <f>IF('情報入力シート①（全体）'!K16="","",'情報入力シート①（全体）'!K16)</f>
        <v/>
      </c>
      <c r="Q48" s="917" t="str">
        <f>IF('情報入力シート①（全体）'!L16="","",'情報入力シート①（全体）'!L16)</f>
        <v/>
      </c>
      <c r="R48" s="917" t="str">
        <f>IF('情報入力シート①（全体）'!E21="","",'情報入力シート①（全体）'!E21)</f>
        <v/>
      </c>
      <c r="S48" s="917" t="str">
        <f>IF('情報入力シート①（全体）'!N16="","",'情報入力シート①（全体）'!N16)</f>
        <v/>
      </c>
      <c r="T48" s="917" t="str">
        <f>IF('情報入力シート①（全体）'!O16="","",'情報入力シート①（全体）'!O16)</f>
        <v/>
      </c>
      <c r="U48" s="917" t="e">
        <f>IF('情報入力シート①（全体）'!#REF!="","",'情報入力シート①（全体）'!#REF!)</f>
        <v>#REF!</v>
      </c>
      <c r="V48" s="917" t="e">
        <f>IF('情報入力シート①（全体）'!#REF!="","",'情報入力シート①（全体）'!#REF!)</f>
        <v>#REF!</v>
      </c>
      <c r="W48" s="917" t="e">
        <f>IF('情報入力シート①（全体）'!#REF!="","",'情報入力シート①（全体）'!#REF!)</f>
        <v>#REF!</v>
      </c>
      <c r="X48" s="917" t="e">
        <f>IF('情報入力シート①（全体）'!#REF!="","",'情報入力シート①（全体）'!#REF!)</f>
        <v>#REF!</v>
      </c>
      <c r="Y48" s="917" t="e">
        <f>IF('情報入力シート①（全体）'!#REF!="","",'情報入力シート①（全体）'!#REF!)</f>
        <v>#REF!</v>
      </c>
      <c r="Z48" s="917" t="str">
        <f>IF('情報入力シート①（全体）'!AL16="","",'情報入力シート①（全体）'!AL16)</f>
        <v/>
      </c>
      <c r="AA48" s="917" t="str">
        <f>IF('情報入力シート①（全体）'!AM16="","",'情報入力シート①（全体）'!AM16)</f>
        <v/>
      </c>
      <c r="AB48" s="917" t="str">
        <f>IF('情報入力シート①（全体）'!AN16="","",'情報入力シート①（全体）'!AN16)</f>
        <v/>
      </c>
      <c r="AC48" s="917" t="str">
        <f>IF('情報入力シート①（全体）'!AO16="","",'情報入力シート①（全体）'!AO16)</f>
        <v/>
      </c>
      <c r="AD48" s="917" t="str">
        <f>IF('情報入力シート①（全体）'!AP16="","",'情報入力シート①（全体）'!AP16)</f>
        <v/>
      </c>
      <c r="AE48" s="917" t="str">
        <f>IF('情報入力シート①（全体）'!AQ16="","",'情報入力シート①（全体）'!AQ16)</f>
        <v/>
      </c>
      <c r="AF48" s="917" t="str">
        <f>IF('情報入力シート①（全体）'!AR16="","",'情報入力シート①（全体）'!AR16)</f>
        <v/>
      </c>
      <c r="AG48" s="917" t="str">
        <f>IF('情報入力シート①（全体）'!AS16="","",'情報入力シート①（全体）'!AS16)</f>
        <v/>
      </c>
      <c r="AH48" s="917" t="str">
        <f>IF('情報入力シート①（全体）'!AT16="","",'情報入力シート①（全体）'!AT16)</f>
        <v/>
      </c>
      <c r="AI48" s="917" t="str">
        <f>IF('情報入力シート①（全体）'!AU16="","",'情報入力シート①（全体）'!AU16)</f>
        <v/>
      </c>
      <c r="AJ48" s="917" t="str">
        <f>IF('情報入力シート①（全体）'!AV16="","",'情報入力シート①（全体）'!AV16)</f>
        <v/>
      </c>
      <c r="AK48" s="917" t="str">
        <f>IF('情報入力シート①（全体）'!AW16="","",'情報入力シート①（全体）'!AW16)</f>
        <v/>
      </c>
      <c r="AL48" s="917" t="str">
        <f>IF('情報入力シート①（全体）'!AX16="","",'情報入力シート①（全体）'!AX16)</f>
        <v/>
      </c>
      <c r="AM48" s="917" t="str">
        <f>IF('情報入力シート①（全体）'!AY16="","",'情報入力シート①（全体）'!AY16)</f>
        <v/>
      </c>
      <c r="AN48" s="917" t="str">
        <f>IF('情報入力シート①（全体）'!AZ16="","",'情報入力シート①（全体）'!AZ16)</f>
        <v/>
      </c>
      <c r="AO48" s="918" t="str">
        <f>IF('情報入力シート①（全体）'!BA16="","",'情報入力シート①（全体）'!BA16)</f>
        <v/>
      </c>
      <c r="AP48" s="2"/>
      <c r="AQ48" s="2"/>
      <c r="AS48" s="927" t="s">
        <v>653</v>
      </c>
      <c r="AT48" s="912"/>
      <c r="AU48" s="912"/>
      <c r="AV48" s="912"/>
      <c r="AW48" s="912"/>
      <c r="AX48" s="912"/>
      <c r="AY48" s="912"/>
      <c r="AZ48" s="776"/>
      <c r="BA48" s="993" t="str">
        <f>IF('情報入力シート①（全体）'!AA19="","",'情報入力シート①（全体）'!AA19)</f>
        <v>代表取締役</v>
      </c>
      <c r="BB48" s="994" t="str">
        <f>IF('情報入力シート①（全体）'!AW16="","",'情報入力シート①（全体）'!AW16)</f>
        <v/>
      </c>
      <c r="BC48" s="994" t="str">
        <f>IF('情報入力シート①（全体）'!AX16="","",'情報入力シート①（全体）'!AX16)</f>
        <v/>
      </c>
      <c r="BD48" s="994" t="str">
        <f>IF('情報入力シート①（全体）'!AY16="","",'情報入力シート①（全体）'!AY16)</f>
        <v/>
      </c>
      <c r="BE48" s="994" t="str">
        <f>IF('情報入力シート①（全体）'!AZ16="","",'情報入力シート①（全体）'!AZ16)</f>
        <v/>
      </c>
      <c r="BF48" s="994" t="str">
        <f>IF('情報入力シート①（全体）'!BA16="","",'情報入力シート①（全体）'!BA16)</f>
        <v/>
      </c>
      <c r="BG48" s="994" t="str">
        <f>IF('情報入力シート①（全体）'!BB16="","",'情報入力シート①（全体）'!BB16)</f>
        <v/>
      </c>
      <c r="BH48" s="994" t="str">
        <f>IF('情報入力シート①（全体）'!BC16="","",'情報入力シート①（全体）'!BC16)</f>
        <v/>
      </c>
      <c r="BI48" s="994" t="str">
        <f>IF('情報入力シート①（全体）'!AA21="","",'情報入力シート①（全体）'!AA21)</f>
        <v>薬剤　太郎</v>
      </c>
      <c r="BJ48" s="994" t="str">
        <f>IF('情報入力シート①（全体）'!BE16="","",'情報入力シート①（全体）'!BE16)</f>
        <v/>
      </c>
      <c r="BK48" s="994" t="str">
        <f>IF('情報入力シート①（全体）'!BF16="","",'情報入力シート①（全体）'!BF16)</f>
        <v/>
      </c>
      <c r="BL48" s="994" t="e">
        <f>IF('情報入力シート①（全体）'!#REF!="","",'情報入力シート①（全体）'!#REF!)</f>
        <v>#REF!</v>
      </c>
      <c r="BM48" s="994" t="e">
        <f>IF('情報入力シート①（全体）'!#REF!="","",'情報入力シート①（全体）'!#REF!)</f>
        <v>#REF!</v>
      </c>
      <c r="BN48" s="994" t="e">
        <f>IF('情報入力シート①（全体）'!#REF!="","",'情報入力シート①（全体）'!#REF!)</f>
        <v>#REF!</v>
      </c>
      <c r="BO48" s="994" t="e">
        <f>IF('情報入力シート①（全体）'!#REF!="","",'情報入力シート①（全体）'!#REF!)</f>
        <v>#REF!</v>
      </c>
      <c r="BP48" s="994" t="e">
        <f>IF('情報入力シート①（全体）'!#REF!="","",'情報入力シート①（全体）'!#REF!)</f>
        <v>#REF!</v>
      </c>
      <c r="BQ48" s="994" t="str">
        <f>IF('情報入力シート①（全体）'!CC16="","",'情報入力シート①（全体）'!CC16)</f>
        <v/>
      </c>
      <c r="BR48" s="994" t="str">
        <f>IF('情報入力シート①（全体）'!CD16="","",'情報入力シート①（全体）'!CD16)</f>
        <v/>
      </c>
      <c r="BS48" s="994" t="str">
        <f>IF('情報入力シート①（全体）'!CE16="","",'情報入力シート①（全体）'!CE16)</f>
        <v/>
      </c>
      <c r="BT48" s="994" t="str">
        <f>IF('情報入力シート①（全体）'!CF16="","",'情報入力シート①（全体）'!CF16)</f>
        <v/>
      </c>
      <c r="BU48" s="994" t="str">
        <f>IF('情報入力シート①（全体）'!CG16="","",'情報入力シート①（全体）'!CG16)</f>
        <v/>
      </c>
      <c r="BV48" s="994" t="str">
        <f>IF('情報入力シート①（全体）'!CH16="","",'情報入力シート①（全体）'!CH16)</f>
        <v/>
      </c>
      <c r="BW48" s="994" t="str">
        <f>IF('情報入力シート①（全体）'!CI16="","",'情報入力シート①（全体）'!CI16)</f>
        <v/>
      </c>
      <c r="BX48" s="994" t="str">
        <f>IF('情報入力シート①（全体）'!CJ16="","",'情報入力シート①（全体）'!CJ16)</f>
        <v/>
      </c>
      <c r="BY48" s="994" t="str">
        <f>IF('情報入力シート①（全体）'!CK16="","",'情報入力シート①（全体）'!CK16)</f>
        <v/>
      </c>
      <c r="BZ48" s="994" t="str">
        <f>IF('情報入力シート①（全体）'!CL16="","",'情報入力シート①（全体）'!CL16)</f>
        <v/>
      </c>
      <c r="CA48" s="994" t="str">
        <f>IF('情報入力シート①（全体）'!CM16="","",'情報入力シート①（全体）'!CM16)</f>
        <v/>
      </c>
      <c r="CB48" s="994" t="str">
        <f>IF('情報入力シート①（全体）'!CN16="","",'情報入力シート①（全体）'!CN16)</f>
        <v/>
      </c>
      <c r="CC48" s="994" t="str">
        <f>IF('情報入力シート①（全体）'!CO16="","",'情報入力シート①（全体）'!CO16)</f>
        <v/>
      </c>
      <c r="CD48" s="994" t="str">
        <f>IF('情報入力シート①（全体）'!CP16="","",'情報入力シート①（全体）'!CP16)</f>
        <v/>
      </c>
      <c r="CE48" s="994" t="str">
        <f>IF('情報入力シート①（全体）'!CQ16="","",'情報入力シート①（全体）'!CQ16)</f>
        <v/>
      </c>
      <c r="CF48" s="995" t="str">
        <f>IF('情報入力シート①（全体）'!CR16="","",'情報入力シート①（全体）'!CR16)</f>
        <v/>
      </c>
      <c r="CG48" s="2"/>
      <c r="CH48" s="2"/>
    </row>
    <row r="49" spans="2:86" ht="23.5" customHeight="1">
      <c r="B49" s="644" t="s">
        <v>572</v>
      </c>
      <c r="C49" s="575"/>
      <c r="D49" s="575"/>
      <c r="E49" s="575"/>
      <c r="F49" s="575"/>
      <c r="G49" s="575"/>
      <c r="H49" s="575"/>
      <c r="I49" s="576"/>
      <c r="J49" s="466" t="s">
        <v>559</v>
      </c>
      <c r="K49" s="916" t="str">
        <f>IF('情報入力シート①（全体）'!E17="","",'情報入力シート①（全体）'!E17)</f>
        <v/>
      </c>
      <c r="L49" s="916" t="str">
        <f>IF('情報入力シート①（全体）'!G17="","",'情報入力シート①（全体）'!G17)</f>
        <v/>
      </c>
      <c r="M49" s="916" t="str">
        <f>IF('情報入力シート①（全体）'!H17="","",'情報入力シート①（全体）'!H17)</f>
        <v/>
      </c>
      <c r="N49" s="916" t="str">
        <f>IF('情報入力シート①（全体）'!I17="","",'情報入力シート①（全体）'!I17)</f>
        <v/>
      </c>
      <c r="O49" s="916" t="str">
        <f>IF('情報入力シート①（全体）'!J17="","",'情報入力シート①（全体）'!J17)</f>
        <v/>
      </c>
      <c r="P49" s="916" t="str">
        <f>IF('情報入力シート①（全体）'!K17="","",'情報入力シート①（全体）'!K17)</f>
        <v/>
      </c>
      <c r="Q49" s="917" t="str">
        <f>IF('情報入力シート①（全体）'!E18="","",'情報入力シート①（全体）'!E18)</f>
        <v/>
      </c>
      <c r="R49" s="917" t="str">
        <f>IF('情報入力シート①（全体）'!M17="","",'情報入力シート①（全体）'!M17)</f>
        <v/>
      </c>
      <c r="S49" s="917" t="str">
        <f>IF('情報入力シート①（全体）'!N17="","",'情報入力シート①（全体）'!N17)</f>
        <v/>
      </c>
      <c r="T49" s="917" t="str">
        <f>IF('情報入力シート①（全体）'!O17="","",'情報入力シート①（全体）'!O17)</f>
        <v/>
      </c>
      <c r="U49" s="917" t="e">
        <f>IF('情報入力シート①（全体）'!#REF!="","",'情報入力シート①（全体）'!#REF!)</f>
        <v>#REF!</v>
      </c>
      <c r="V49" s="917" t="e">
        <f>IF('情報入力シート①（全体）'!#REF!="","",'情報入力シート①（全体）'!#REF!)</f>
        <v>#REF!</v>
      </c>
      <c r="W49" s="917" t="e">
        <f>IF('情報入力シート①（全体）'!#REF!="","",'情報入力シート①（全体）'!#REF!)</f>
        <v>#REF!</v>
      </c>
      <c r="X49" s="917" t="e">
        <f>IF('情報入力シート①（全体）'!#REF!="","",'情報入力シート①（全体）'!#REF!)</f>
        <v>#REF!</v>
      </c>
      <c r="Y49" s="917" t="e">
        <f>IF('情報入力シート①（全体）'!#REF!="","",'情報入力シート①（全体）'!#REF!)</f>
        <v>#REF!</v>
      </c>
      <c r="Z49" s="917" t="str">
        <f>IF('情報入力シート①（全体）'!AL17="","",'情報入力シート①（全体）'!AL17)</f>
        <v/>
      </c>
      <c r="AA49" s="917" t="str">
        <f>IF('情報入力シート①（全体）'!AM17="","",'情報入力シート①（全体）'!AM17)</f>
        <v/>
      </c>
      <c r="AB49" s="917" t="str">
        <f>IF('情報入力シート①（全体）'!AN17="","",'情報入力シート①（全体）'!AN17)</f>
        <v/>
      </c>
      <c r="AC49" s="917" t="str">
        <f>IF('情報入力シート①（全体）'!AO17="","",'情報入力シート①（全体）'!AO17)</f>
        <v/>
      </c>
      <c r="AD49" s="917" t="str">
        <f>IF('情報入力シート①（全体）'!AP17="","",'情報入力シート①（全体）'!AP17)</f>
        <v/>
      </c>
      <c r="AE49" s="917" t="str">
        <f>IF('情報入力シート①（全体）'!AQ17="","",'情報入力シート①（全体）'!AQ17)</f>
        <v/>
      </c>
      <c r="AF49" s="917" t="str">
        <f>IF('情報入力シート①（全体）'!AR17="","",'情報入力シート①（全体）'!AR17)</f>
        <v/>
      </c>
      <c r="AG49" s="917" t="str">
        <f>IF('情報入力シート①（全体）'!AS17="","",'情報入力シート①（全体）'!AS17)</f>
        <v/>
      </c>
      <c r="AH49" s="917" t="str">
        <f>IF('情報入力シート①（全体）'!AT17="","",'情報入力シート①（全体）'!AT17)</f>
        <v/>
      </c>
      <c r="AI49" s="917" t="str">
        <f>IF('情報入力シート①（全体）'!AU17="","",'情報入力シート①（全体）'!AU17)</f>
        <v/>
      </c>
      <c r="AJ49" s="917" t="str">
        <f>IF('情報入力シート①（全体）'!AV17="","",'情報入力シート①（全体）'!AV17)</f>
        <v/>
      </c>
      <c r="AK49" s="917" t="str">
        <f>IF('情報入力シート①（全体）'!AW17="","",'情報入力シート①（全体）'!AW17)</f>
        <v/>
      </c>
      <c r="AL49" s="917" t="e">
        <f>IF('情報入力シート①（全体）'!AX17="","",'情報入力シート①（全体）'!AX17)</f>
        <v>#REF!</v>
      </c>
      <c r="AM49" s="917" t="str">
        <f>IF('情報入力シート①（全体）'!AY17="","",'情報入力シート①（全体）'!AY17)</f>
        <v/>
      </c>
      <c r="AN49" s="917" t="str">
        <f>IF('情報入力シート①（全体）'!AZ17="","",'情報入力シート①（全体）'!AZ17)</f>
        <v/>
      </c>
      <c r="AO49" s="918" t="str">
        <f>IF('情報入力シート①（全体）'!BA17="","",'情報入力シート①（全体）'!BA17)</f>
        <v/>
      </c>
      <c r="AP49" s="2"/>
      <c r="AQ49" s="2"/>
      <c r="AS49" s="644" t="s">
        <v>572</v>
      </c>
      <c r="AT49" s="575"/>
      <c r="AU49" s="575"/>
      <c r="AV49" s="575"/>
      <c r="AW49" s="575"/>
      <c r="AX49" s="575"/>
      <c r="AY49" s="575"/>
      <c r="AZ49" s="576"/>
      <c r="BA49" s="209" t="s">
        <v>559</v>
      </c>
      <c r="BB49" s="996">
        <f>IF('情報入力シート①（全体）'!AA17="","",'情報入力シート①（全体）'!AA17)</f>
        <v>1112222</v>
      </c>
      <c r="BC49" s="996" t="e">
        <f>IF('情報入力シート①（全体）'!AX17="","",'情報入力シート①（全体）'!AX17)</f>
        <v>#REF!</v>
      </c>
      <c r="BD49" s="996" t="str">
        <f>IF('情報入力シート①（全体）'!AY17="","",'情報入力シート①（全体）'!AY17)</f>
        <v/>
      </c>
      <c r="BE49" s="996" t="str">
        <f>IF('情報入力シート①（全体）'!AZ17="","",'情報入力シート①（全体）'!AZ17)</f>
        <v/>
      </c>
      <c r="BF49" s="996" t="str">
        <f>IF('情報入力シート①（全体）'!BA17="","",'情報入力シート①（全体）'!BA17)</f>
        <v/>
      </c>
      <c r="BG49" s="996" t="str">
        <f>IF('情報入力シート①（全体）'!BB17="","",'情報入力シート①（全体）'!BB17)</f>
        <v/>
      </c>
      <c r="BH49" s="994" t="str">
        <f>IF('情報入力シート①（全体）'!AA18="","",'情報入力シート①（全体）'!AA18)</f>
        <v xml:space="preserve">東京都墨田区×××- </v>
      </c>
      <c r="BI49" s="994" t="str">
        <f>IF('情報入力シート①（全体）'!BD17="","",'情報入力シート①（全体）'!BD17)</f>
        <v/>
      </c>
      <c r="BJ49" s="994" t="str">
        <f>IF('情報入力シート①（全体）'!BE17="","",'情報入力シート①（全体）'!BE17)</f>
        <v/>
      </c>
      <c r="BK49" s="994" t="str">
        <f>IF('情報入力シート①（全体）'!BF17="","",'情報入力シート①（全体）'!BF17)</f>
        <v/>
      </c>
      <c r="BL49" s="994" t="e">
        <f>IF('情報入力シート①（全体）'!#REF!="","",'情報入力シート①（全体）'!#REF!)</f>
        <v>#REF!</v>
      </c>
      <c r="BM49" s="994" t="e">
        <f>IF('情報入力シート①（全体）'!#REF!="","",'情報入力シート①（全体）'!#REF!)</f>
        <v>#REF!</v>
      </c>
      <c r="BN49" s="994" t="e">
        <f>IF('情報入力シート①（全体）'!#REF!="","",'情報入力シート①（全体）'!#REF!)</f>
        <v>#REF!</v>
      </c>
      <c r="BO49" s="994" t="e">
        <f>IF('情報入力シート①（全体）'!#REF!="","",'情報入力シート①（全体）'!#REF!)</f>
        <v>#REF!</v>
      </c>
      <c r="BP49" s="994" t="e">
        <f>IF('情報入力シート①（全体）'!#REF!="","",'情報入力シート①（全体）'!#REF!)</f>
        <v>#REF!</v>
      </c>
      <c r="BQ49" s="994" t="str">
        <f>IF('情報入力シート①（全体）'!CC17="","",'情報入力シート①（全体）'!CC17)</f>
        <v/>
      </c>
      <c r="BR49" s="994" t="str">
        <f>IF('情報入力シート①（全体）'!CD17="","",'情報入力シート①（全体）'!CD17)</f>
        <v/>
      </c>
      <c r="BS49" s="994" t="str">
        <f>IF('情報入力シート①（全体）'!CE17="","",'情報入力シート①（全体）'!CE17)</f>
        <v/>
      </c>
      <c r="BT49" s="994" t="str">
        <f>IF('情報入力シート①（全体）'!CF17="","",'情報入力シート①（全体）'!CF17)</f>
        <v/>
      </c>
      <c r="BU49" s="994" t="str">
        <f>IF('情報入力シート①（全体）'!CG17="","",'情報入力シート①（全体）'!CG17)</f>
        <v/>
      </c>
      <c r="BV49" s="994" t="str">
        <f>IF('情報入力シート①（全体）'!CH17="","",'情報入力シート①（全体）'!CH17)</f>
        <v/>
      </c>
      <c r="BW49" s="994" t="str">
        <f>IF('情報入力シート①（全体）'!CI17="","",'情報入力シート①（全体）'!CI17)</f>
        <v/>
      </c>
      <c r="BX49" s="994" t="str">
        <f>IF('情報入力シート①（全体）'!CJ17="","",'情報入力シート①（全体）'!CJ17)</f>
        <v/>
      </c>
      <c r="BY49" s="994" t="str">
        <f>IF('情報入力シート①（全体）'!CK17="","",'情報入力シート①（全体）'!CK17)</f>
        <v/>
      </c>
      <c r="BZ49" s="994" t="str">
        <f>IF('情報入力シート①（全体）'!CL17="","",'情報入力シート①（全体）'!CL17)</f>
        <v/>
      </c>
      <c r="CA49" s="994" t="str">
        <f>IF('情報入力シート①（全体）'!CM17="","",'情報入力シート①（全体）'!CM17)</f>
        <v/>
      </c>
      <c r="CB49" s="994" t="str">
        <f>IF('情報入力シート①（全体）'!CN17="","",'情報入力シート①（全体）'!CN17)</f>
        <v/>
      </c>
      <c r="CC49" s="994" t="str">
        <f>IF('情報入力シート①（全体）'!CO17="","",'情報入力シート①（全体）'!CO17)</f>
        <v/>
      </c>
      <c r="CD49" s="994" t="str">
        <f>IF('情報入力シート①（全体）'!CP17="","",'情報入力シート①（全体）'!CP17)</f>
        <v/>
      </c>
      <c r="CE49" s="994" t="str">
        <f>IF('情報入力シート①（全体）'!CQ17="","",'情報入力シート①（全体）'!CQ17)</f>
        <v/>
      </c>
      <c r="CF49" s="995" t="str">
        <f>IF('情報入力シート①（全体）'!CR17="","",'情報入力シート①（全体）'!CR17)</f>
        <v/>
      </c>
      <c r="CG49" s="2"/>
      <c r="CH49" s="2"/>
    </row>
    <row r="50" spans="2:86" ht="23.5" customHeight="1">
      <c r="B50" s="958" t="s">
        <v>565</v>
      </c>
      <c r="C50" s="959"/>
      <c r="D50" s="959"/>
      <c r="E50" s="959"/>
      <c r="F50" s="959"/>
      <c r="G50" s="959"/>
      <c r="H50" s="959"/>
      <c r="I50" s="583"/>
      <c r="J50" s="961" t="s">
        <v>569</v>
      </c>
      <c r="K50" s="962"/>
      <c r="L50" s="962"/>
      <c r="M50" s="962"/>
      <c r="N50" s="962"/>
      <c r="O50" s="963"/>
      <c r="P50" s="939" t="str">
        <f>IF('情報入力シート①（全体）'!E23="","",'情報入力シート①（全体）'!E23)</f>
        <v/>
      </c>
      <c r="Q50" s="931" t="str">
        <f>IF('情報入力シート①（全体）'!L18="","",'情報入力シート①（全体）'!L18)</f>
        <v/>
      </c>
      <c r="R50" s="931" t="str">
        <f>IF('情報入力シート①（全体）'!M18="","",'情報入力シート①（全体）'!M18)</f>
        <v/>
      </c>
      <c r="S50" s="931" t="str">
        <f>IF('情報入力シート①（全体）'!N18="","",'情報入力シート①（全体）'!N18)</f>
        <v/>
      </c>
      <c r="T50" s="931" t="str">
        <f>IF('情報入力シート①（全体）'!O18="","",'情報入力シート①（全体）'!O18)</f>
        <v/>
      </c>
      <c r="U50" s="931" t="e">
        <f>IF('情報入力シート①（全体）'!#REF!="","",'情報入力シート①（全体）'!#REF!)</f>
        <v>#REF!</v>
      </c>
      <c r="V50" s="931" t="e">
        <f>IF('情報入力シート①（全体）'!#REF!="","",'情報入力シート①（全体）'!#REF!)</f>
        <v>#REF!</v>
      </c>
      <c r="W50" s="931" t="e">
        <f>IF('情報入力シート①（全体）'!#REF!="","",'情報入力シート①（全体）'!#REF!)</f>
        <v>#REF!</v>
      </c>
      <c r="X50" s="931" t="e">
        <f>IF('情報入力シート①（全体）'!#REF!="","",'情報入力シート①（全体）'!#REF!)</f>
        <v>#REF!</v>
      </c>
      <c r="Y50" s="931" t="e">
        <f>IF('情報入力シート①（全体）'!#REF!="","",'情報入力シート①（全体）'!#REF!)</f>
        <v>#REF!</v>
      </c>
      <c r="Z50" s="931" t="str">
        <f>IF('情報入力シート①（全体）'!AL18="","",'情報入力シート①（全体）'!AL18)</f>
        <v/>
      </c>
      <c r="AA50" s="931" t="str">
        <f>IF('情報入力シート①（全体）'!AM18="","",'情報入力シート①（全体）'!AM18)</f>
        <v/>
      </c>
      <c r="AB50" s="931" t="str">
        <f>IF('情報入力シート①（全体）'!AN18="","",'情報入力シート①（全体）'!AN18)</f>
        <v/>
      </c>
      <c r="AC50" s="931" t="str">
        <f>IF('情報入力シート①（全体）'!AO18="","",'情報入力シート①（全体）'!AO18)</f>
        <v/>
      </c>
      <c r="AD50" s="931" t="str">
        <f>IF('情報入力シート①（全体）'!AP18="","",'情報入力シート①（全体）'!AP18)</f>
        <v/>
      </c>
      <c r="AE50" s="931" t="str">
        <f>IF('情報入力シート①（全体）'!AQ18="","",'情報入力シート①（全体）'!AQ18)</f>
        <v/>
      </c>
      <c r="AF50" s="931" t="str">
        <f>IF('情報入力シート①（全体）'!AR18="","",'情報入力シート①（全体）'!AR18)</f>
        <v/>
      </c>
      <c r="AG50" s="931" t="str">
        <f>IF('情報入力シート①（全体）'!AS18="","",'情報入力シート①（全体）'!AS18)</f>
        <v/>
      </c>
      <c r="AH50" s="931" t="str">
        <f>IF('情報入力シート①（全体）'!AT18="","",'情報入力シート①（全体）'!AT18)</f>
        <v/>
      </c>
      <c r="AI50" s="931" t="str">
        <f>IF('情報入力シート①（全体）'!AU18="","",'情報入力シート①（全体）'!AU18)</f>
        <v/>
      </c>
      <c r="AJ50" s="931" t="str">
        <f>IF('情報入力シート①（全体）'!AV18="","",'情報入力シート①（全体）'!AV18)</f>
        <v/>
      </c>
      <c r="AK50" s="931" t="str">
        <f>IF('情報入力シート①（全体）'!AW18="","",'情報入力シート①（全体）'!AW18)</f>
        <v/>
      </c>
      <c r="AL50" s="931" t="str">
        <f>IF('情報入力シート①（全体）'!AX18="","",'情報入力シート①（全体）'!AX18)</f>
        <v/>
      </c>
      <c r="AM50" s="931" t="str">
        <f>IF('情報入力シート①（全体）'!AY18="","",'情報入力シート①（全体）'!AY18)</f>
        <v/>
      </c>
      <c r="AN50" s="931" t="str">
        <f>IF('情報入力シート①（全体）'!AZ18="","",'情報入力シート①（全体）'!AZ18)</f>
        <v/>
      </c>
      <c r="AO50" s="932" t="str">
        <f>IF('情報入力シート①（全体）'!BA18="","",'情報入力シート①（全体）'!BA18)</f>
        <v/>
      </c>
      <c r="AP50" s="2"/>
      <c r="AQ50" s="2"/>
      <c r="AS50" s="958" t="s">
        <v>565</v>
      </c>
      <c r="AT50" s="959"/>
      <c r="AU50" s="959"/>
      <c r="AV50" s="959"/>
      <c r="AW50" s="959"/>
      <c r="AX50" s="959"/>
      <c r="AY50" s="959"/>
      <c r="AZ50" s="583"/>
      <c r="BA50" s="767" t="s">
        <v>569</v>
      </c>
      <c r="BB50" s="929"/>
      <c r="BC50" s="929"/>
      <c r="BD50" s="929"/>
      <c r="BE50" s="929"/>
      <c r="BF50" s="768"/>
      <c r="BG50" s="998" t="str">
        <f>IF('情報入力シート①（全体）'!AA23="","",'情報入力シート①（全体）'!AA23)</f>
        <v>Ｉ卸売業・小売業</v>
      </c>
      <c r="BH50" s="999" t="str">
        <f>IF('情報入力シート①（全体）'!BC18="","",'情報入力シート①（全体）'!BC18)</f>
        <v/>
      </c>
      <c r="BI50" s="999" t="str">
        <f>IF('情報入力シート①（全体）'!BD18="","",'情報入力シート①（全体）'!BD18)</f>
        <v/>
      </c>
      <c r="BJ50" s="999" t="str">
        <f>IF('情報入力シート①（全体）'!BE18="","",'情報入力シート①（全体）'!BE18)</f>
        <v/>
      </c>
      <c r="BK50" s="999" t="str">
        <f>IF('情報入力シート①（全体）'!BF18="","",'情報入力シート①（全体）'!BF18)</f>
        <v/>
      </c>
      <c r="BL50" s="999" t="e">
        <f>IF('情報入力シート①（全体）'!#REF!="","",'情報入力シート①（全体）'!#REF!)</f>
        <v>#REF!</v>
      </c>
      <c r="BM50" s="999" t="e">
        <f>IF('情報入力シート①（全体）'!#REF!="","",'情報入力シート①（全体）'!#REF!)</f>
        <v>#REF!</v>
      </c>
      <c r="BN50" s="999" t="e">
        <f>IF('情報入力シート①（全体）'!#REF!="","",'情報入力シート①（全体）'!#REF!)</f>
        <v>#REF!</v>
      </c>
      <c r="BO50" s="999" t="e">
        <f>IF('情報入力シート①（全体）'!#REF!="","",'情報入力シート①（全体）'!#REF!)</f>
        <v>#REF!</v>
      </c>
      <c r="BP50" s="999" t="e">
        <f>IF('情報入力シート①（全体）'!#REF!="","",'情報入力シート①（全体）'!#REF!)</f>
        <v>#REF!</v>
      </c>
      <c r="BQ50" s="999" t="str">
        <f>IF('情報入力シート①（全体）'!CC18="","",'情報入力シート①（全体）'!CC18)</f>
        <v/>
      </c>
      <c r="BR50" s="999" t="str">
        <f>IF('情報入力シート①（全体）'!CD18="","",'情報入力シート①（全体）'!CD18)</f>
        <v/>
      </c>
      <c r="BS50" s="999" t="str">
        <f>IF('情報入力シート①（全体）'!CE18="","",'情報入力シート①（全体）'!CE18)</f>
        <v/>
      </c>
      <c r="BT50" s="999" t="str">
        <f>IF('情報入力シート①（全体）'!CF18="","",'情報入力シート①（全体）'!CF18)</f>
        <v/>
      </c>
      <c r="BU50" s="999" t="str">
        <f>IF('情報入力シート①（全体）'!CG18="","",'情報入力シート①（全体）'!CG18)</f>
        <v/>
      </c>
      <c r="BV50" s="999" t="str">
        <f>IF('情報入力シート①（全体）'!CH18="","",'情報入力シート①（全体）'!CH18)</f>
        <v/>
      </c>
      <c r="BW50" s="999" t="str">
        <f>IF('情報入力シート①（全体）'!CI18="","",'情報入力シート①（全体）'!CI18)</f>
        <v/>
      </c>
      <c r="BX50" s="999" t="str">
        <f>IF('情報入力シート①（全体）'!CJ18="","",'情報入力シート①（全体）'!CJ18)</f>
        <v/>
      </c>
      <c r="BY50" s="999" t="str">
        <f>IF('情報入力シート①（全体）'!CK18="","",'情報入力シート①（全体）'!CK18)</f>
        <v/>
      </c>
      <c r="BZ50" s="999" t="str">
        <f>IF('情報入力シート①（全体）'!CL18="","",'情報入力シート①（全体）'!CL18)</f>
        <v/>
      </c>
      <c r="CA50" s="999" t="str">
        <f>IF('情報入力シート①（全体）'!CM18="","",'情報入力シート①（全体）'!CM18)</f>
        <v/>
      </c>
      <c r="CB50" s="999" t="str">
        <f>IF('情報入力シート①（全体）'!CN18="","",'情報入力シート①（全体）'!CN18)</f>
        <v/>
      </c>
      <c r="CC50" s="999" t="str">
        <f>IF('情報入力シート①（全体）'!CO18="","",'情報入力シート①（全体）'!CO18)</f>
        <v/>
      </c>
      <c r="CD50" s="999" t="str">
        <f>IF('情報入力シート①（全体）'!CP18="","",'情報入力シート①（全体）'!CP18)</f>
        <v/>
      </c>
      <c r="CE50" s="999" t="str">
        <f>IF('情報入力シート①（全体）'!CQ18="","",'情報入力シート①（全体）'!CQ18)</f>
        <v/>
      </c>
      <c r="CF50" s="1000" t="str">
        <f>IF('情報入力シート①（全体）'!CR18="","",'情報入力シート①（全体）'!CR18)</f>
        <v/>
      </c>
      <c r="CG50" s="2"/>
      <c r="CH50" s="2"/>
    </row>
    <row r="51" spans="2:86" ht="23.5" customHeight="1">
      <c r="B51" s="760"/>
      <c r="C51" s="960"/>
      <c r="D51" s="960"/>
      <c r="E51" s="960"/>
      <c r="F51" s="960"/>
      <c r="G51" s="960"/>
      <c r="H51" s="960"/>
      <c r="I51" s="584"/>
      <c r="J51" s="942" t="s">
        <v>570</v>
      </c>
      <c r="K51" s="943"/>
      <c r="L51" s="943"/>
      <c r="M51" s="943"/>
      <c r="N51" s="943"/>
      <c r="O51" s="944"/>
      <c r="P51" s="913" t="str">
        <f>IF('情報入力シート①（全体）'!E24="","",'情報入力シート①（全体）'!E24)</f>
        <v/>
      </c>
      <c r="Q51" s="914" t="str">
        <f>IF('情報入力シート①（全体）'!L19="","",'情報入力シート①（全体）'!L19)</f>
        <v/>
      </c>
      <c r="R51" s="914" t="str">
        <f>IF('情報入力シート①（全体）'!M19="","",'情報入力シート①（全体）'!M19)</f>
        <v/>
      </c>
      <c r="S51" s="914" t="str">
        <f>IF('情報入力シート①（全体）'!N19="","",'情報入力シート①（全体）'!N19)</f>
        <v/>
      </c>
      <c r="T51" s="914" t="str">
        <f>IF('情報入力シート①（全体）'!O19="","",'情報入力シート①（全体）'!O19)</f>
        <v/>
      </c>
      <c r="U51" s="914" t="e">
        <f>IF('情報入力シート①（全体）'!#REF!="","",'情報入力シート①（全体）'!#REF!)</f>
        <v>#REF!</v>
      </c>
      <c r="V51" s="914" t="e">
        <f>IF('情報入力シート①（全体）'!#REF!="","",'情報入力シート①（全体）'!#REF!)</f>
        <v>#REF!</v>
      </c>
      <c r="W51" s="914" t="e">
        <f>IF('情報入力シート①（全体）'!#REF!="","",'情報入力シート①（全体）'!#REF!)</f>
        <v>#REF!</v>
      </c>
      <c r="X51" s="914" t="e">
        <f>IF('情報入力シート①（全体）'!#REF!="","",'情報入力シート①（全体）'!#REF!)</f>
        <v>#REF!</v>
      </c>
      <c r="Y51" s="914" t="e">
        <f>IF('情報入力シート①（全体）'!#REF!="","",'情報入力シート①（全体）'!#REF!)</f>
        <v>#REF!</v>
      </c>
      <c r="Z51" s="914" t="str">
        <f>IF('情報入力シート①（全体）'!AL19="","",'情報入力シート①（全体）'!AL19)</f>
        <v/>
      </c>
      <c r="AA51" s="914" t="str">
        <f>IF('情報入力シート①（全体）'!AM19="","",'情報入力シート①（全体）'!AM19)</f>
        <v/>
      </c>
      <c r="AB51" s="914" t="str">
        <f>IF('情報入力シート①（全体）'!AN19="","",'情報入力シート①（全体）'!AN19)</f>
        <v/>
      </c>
      <c r="AC51" s="914" t="str">
        <f>IF('情報入力シート①（全体）'!AO19="","",'情報入力シート①（全体）'!AO19)</f>
        <v/>
      </c>
      <c r="AD51" s="914" t="str">
        <f>IF('情報入力シート①（全体）'!AP19="","",'情報入力シート①（全体）'!AP19)</f>
        <v/>
      </c>
      <c r="AE51" s="914" t="str">
        <f>IF('情報入力シート①（全体）'!AQ19="","",'情報入力シート①（全体）'!AQ19)</f>
        <v/>
      </c>
      <c r="AF51" s="914" t="str">
        <f>IF('情報入力シート①（全体）'!AR19="","",'情報入力シート①（全体）'!AR19)</f>
        <v/>
      </c>
      <c r="AG51" s="914" t="str">
        <f>IF('情報入力シート①（全体）'!AS19="","",'情報入力シート①（全体）'!AS19)</f>
        <v/>
      </c>
      <c r="AH51" s="914" t="str">
        <f>IF('情報入力シート①（全体）'!AT19="","",'情報入力シート①（全体）'!AT19)</f>
        <v/>
      </c>
      <c r="AI51" s="914" t="str">
        <f>IF('情報入力シート①（全体）'!AU19="","",'情報入力シート①（全体）'!AU19)</f>
        <v/>
      </c>
      <c r="AJ51" s="914" t="str">
        <f>IF('情報入力シート①（全体）'!AV19="","",'情報入力シート①（全体）'!AV19)</f>
        <v/>
      </c>
      <c r="AK51" s="914" t="str">
        <f>IF('情報入力シート①（全体）'!AW19="","",'情報入力シート①（全体）'!AW19)</f>
        <v/>
      </c>
      <c r="AL51" s="914" t="str">
        <f>IF('情報入力シート①（全体）'!AX19="","",'情報入力シート①（全体）'!AX19)</f>
        <v/>
      </c>
      <c r="AM51" s="914" t="str">
        <f>IF('情報入力シート①（全体）'!AY19="","",'情報入力シート①（全体）'!AY19)</f>
        <v/>
      </c>
      <c r="AN51" s="914" t="str">
        <f>IF('情報入力シート①（全体）'!AZ19="","",'情報入力シート①（全体）'!AZ19)</f>
        <v/>
      </c>
      <c r="AO51" s="915" t="str">
        <f>IF('情報入力シート①（全体）'!BA19="","",'情報入力シート①（全体）'!BA19)</f>
        <v/>
      </c>
      <c r="AP51" s="2"/>
      <c r="AQ51" s="2"/>
      <c r="AS51" s="760"/>
      <c r="AT51" s="960"/>
      <c r="AU51" s="960"/>
      <c r="AV51" s="960"/>
      <c r="AW51" s="960"/>
      <c r="AX51" s="960"/>
      <c r="AY51" s="960"/>
      <c r="AZ51" s="584"/>
      <c r="BA51" s="775" t="s">
        <v>570</v>
      </c>
      <c r="BB51" s="912"/>
      <c r="BC51" s="912"/>
      <c r="BD51" s="912"/>
      <c r="BE51" s="912"/>
      <c r="BF51" s="776"/>
      <c r="BG51" s="1001" t="str">
        <f>IF('情報入力シート①（全体）'!AA24="","",'情報入力シート①（全体）'!AA24)</f>
        <v>56各種商品小売業</v>
      </c>
      <c r="BH51" s="1002" t="str">
        <f>IF('情報入力シート①（全体）'!BC19="","",'情報入力シート①（全体）'!BC19)</f>
        <v/>
      </c>
      <c r="BI51" s="1002" t="str">
        <f>IF('情報入力シート①（全体）'!BD19="","",'情報入力シート①（全体）'!BD19)</f>
        <v/>
      </c>
      <c r="BJ51" s="1002" t="str">
        <f>IF('情報入力シート①（全体）'!BE19="","",'情報入力シート①（全体）'!BE19)</f>
        <v/>
      </c>
      <c r="BK51" s="1002" t="str">
        <f>IF('情報入力シート①（全体）'!BF19="","",'情報入力シート①（全体）'!BF19)</f>
        <v/>
      </c>
      <c r="BL51" s="1002" t="e">
        <f>IF('情報入力シート①（全体）'!#REF!="","",'情報入力シート①（全体）'!#REF!)</f>
        <v>#REF!</v>
      </c>
      <c r="BM51" s="1002" t="e">
        <f>IF('情報入力シート①（全体）'!#REF!="","",'情報入力シート①（全体）'!#REF!)</f>
        <v>#REF!</v>
      </c>
      <c r="BN51" s="1002" t="e">
        <f>IF('情報入力シート①（全体）'!#REF!="","",'情報入力シート①（全体）'!#REF!)</f>
        <v>#REF!</v>
      </c>
      <c r="BO51" s="1002" t="e">
        <f>IF('情報入力シート①（全体）'!#REF!="","",'情報入力シート①（全体）'!#REF!)</f>
        <v>#REF!</v>
      </c>
      <c r="BP51" s="1002" t="e">
        <f>IF('情報入力シート①（全体）'!#REF!="","",'情報入力シート①（全体）'!#REF!)</f>
        <v>#REF!</v>
      </c>
      <c r="BQ51" s="1002" t="str">
        <f>IF('情報入力シート①（全体）'!CC19="","",'情報入力シート①（全体）'!CC19)</f>
        <v/>
      </c>
      <c r="BR51" s="1002" t="str">
        <f>IF('情報入力シート①（全体）'!CD19="","",'情報入力シート①（全体）'!CD19)</f>
        <v/>
      </c>
      <c r="BS51" s="1002" t="str">
        <f>IF('情報入力シート①（全体）'!CE19="","",'情報入力シート①（全体）'!CE19)</f>
        <v/>
      </c>
      <c r="BT51" s="1002" t="str">
        <f>IF('情報入力シート①（全体）'!CF19="","",'情報入力シート①（全体）'!CF19)</f>
        <v/>
      </c>
      <c r="BU51" s="1002" t="str">
        <f>IF('情報入力シート①（全体）'!CG19="","",'情報入力シート①（全体）'!CG19)</f>
        <v/>
      </c>
      <c r="BV51" s="1002" t="str">
        <f>IF('情報入力シート①（全体）'!CH19="","",'情報入力シート①（全体）'!CH19)</f>
        <v/>
      </c>
      <c r="BW51" s="1002" t="str">
        <f>IF('情報入力シート①（全体）'!CI19="","",'情報入力シート①（全体）'!CI19)</f>
        <v/>
      </c>
      <c r="BX51" s="1002" t="str">
        <f>IF('情報入力シート①（全体）'!CJ19="","",'情報入力シート①（全体）'!CJ19)</f>
        <v/>
      </c>
      <c r="BY51" s="1002" t="str">
        <f>IF('情報入力シート①（全体）'!CK19="","",'情報入力シート①（全体）'!CK19)</f>
        <v/>
      </c>
      <c r="BZ51" s="1002" t="str">
        <f>IF('情報入力シート①（全体）'!CL19="","",'情報入力シート①（全体）'!CL19)</f>
        <v/>
      </c>
      <c r="CA51" s="1002" t="str">
        <f>IF('情報入力シート①（全体）'!CM19="","",'情報入力シート①（全体）'!CM19)</f>
        <v/>
      </c>
      <c r="CB51" s="1002" t="str">
        <f>IF('情報入力シート①（全体）'!CN19="","",'情報入力シート①（全体）'!CN19)</f>
        <v/>
      </c>
      <c r="CC51" s="1002" t="str">
        <f>IF('情報入力シート①（全体）'!CO19="","",'情報入力シート①（全体）'!CO19)</f>
        <v/>
      </c>
      <c r="CD51" s="1002" t="str">
        <f>IF('情報入力シート①（全体）'!CP19="","",'情報入力シート①（全体）'!CP19)</f>
        <v/>
      </c>
      <c r="CE51" s="1002" t="str">
        <f>IF('情報入力シート①（全体）'!CQ19="","",'情報入力シート①（全体）'!CQ19)</f>
        <v/>
      </c>
      <c r="CF51" s="1003" t="str">
        <f>IF('情報入力シート①（全体）'!CR19="","",'情報入力シート①（全体）'!CR19)</f>
        <v/>
      </c>
      <c r="CG51" s="2"/>
      <c r="CH51" s="2"/>
    </row>
    <row r="52" spans="2:86" ht="23.5" customHeight="1">
      <c r="B52" s="715" t="s">
        <v>566</v>
      </c>
      <c r="C52" s="599"/>
      <c r="D52" s="599"/>
      <c r="E52" s="599"/>
      <c r="F52" s="599"/>
      <c r="G52" s="599"/>
      <c r="H52" s="599"/>
      <c r="I52" s="595"/>
      <c r="J52" s="951" t="str">
        <f>IF('情報入力シート①（全体）'!E25="","",'情報入力シート①（全体）'!E25)</f>
        <v/>
      </c>
      <c r="K52" s="952" t="str">
        <f>IF('情報入力シート①（全体）'!F20="","",'情報入力シート①（全体）'!F20)</f>
        <v/>
      </c>
      <c r="L52" s="952" t="str">
        <f>IF('情報入力シート①（全体）'!G20="","",'情報入力シート①（全体）'!G20)</f>
        <v/>
      </c>
      <c r="M52" s="952" t="str">
        <f>IF('情報入力シート①（全体）'!H20="","",'情報入力シート①（全体）'!H20)</f>
        <v/>
      </c>
      <c r="N52" s="952" t="str">
        <f>IF('情報入力シート①（全体）'!I20="","",'情報入力シート①（全体）'!I20)</f>
        <v/>
      </c>
      <c r="O52" s="952" t="str">
        <f>IF('情報入力シート①（全体）'!J20="","",'情報入力シート①（全体）'!J20)</f>
        <v/>
      </c>
      <c r="P52" s="952" t="str">
        <f>IF('情報入力シート①（全体）'!K20="","",'情報入力シート①（全体）'!K20)</f>
        <v/>
      </c>
      <c r="Q52" s="952" t="str">
        <f>IF('情報入力シート①（全体）'!L20="","",'情報入力シート①（全体）'!L20)</f>
        <v/>
      </c>
      <c r="R52" s="952" t="str">
        <f>IF('情報入力シート①（全体）'!M20="","",'情報入力シート①（全体）'!M20)</f>
        <v/>
      </c>
      <c r="S52" s="952" t="str">
        <f>IF('情報入力シート①（全体）'!N20="","",'情報入力シート①（全体）'!N20)</f>
        <v/>
      </c>
      <c r="T52" s="952" t="str">
        <f>IF('情報入力シート①（全体）'!O20="","",'情報入力シート①（全体）'!O20)</f>
        <v/>
      </c>
      <c r="U52" s="952" t="e">
        <f>IF('情報入力シート①（全体）'!#REF!="","",'情報入力シート①（全体）'!#REF!)</f>
        <v>#REF!</v>
      </c>
      <c r="V52" s="952" t="e">
        <f>IF('情報入力シート①（全体）'!#REF!="","",'情報入力シート①（全体）'!#REF!)</f>
        <v>#REF!</v>
      </c>
      <c r="W52" s="952" t="e">
        <f>IF('情報入力シート①（全体）'!#REF!="","",'情報入力シート①（全体）'!#REF!)</f>
        <v>#REF!</v>
      </c>
      <c r="X52" s="952" t="e">
        <f>IF('情報入力シート①（全体）'!#REF!="","",'情報入力シート①（全体）'!#REF!)</f>
        <v>#REF!</v>
      </c>
      <c r="Y52" s="952" t="e">
        <f>IF('情報入力シート①（全体）'!#REF!="","",'情報入力シート①（全体）'!#REF!)</f>
        <v>#REF!</v>
      </c>
      <c r="Z52" s="575" t="s">
        <v>375</v>
      </c>
      <c r="AA52" s="575"/>
      <c r="AB52" s="211"/>
      <c r="AC52" s="211"/>
      <c r="AD52" s="211"/>
      <c r="AE52" s="211"/>
      <c r="AF52" s="211"/>
      <c r="AG52" s="211"/>
      <c r="AH52" s="211"/>
      <c r="AI52" s="211"/>
      <c r="AJ52" s="211"/>
      <c r="AK52" s="211"/>
      <c r="AL52" s="212"/>
      <c r="AM52" s="212"/>
      <c r="AN52" s="212"/>
      <c r="AO52" s="213"/>
      <c r="AP52" s="2"/>
      <c r="AQ52" s="2"/>
      <c r="AS52" s="715" t="s">
        <v>566</v>
      </c>
      <c r="AT52" s="599"/>
      <c r="AU52" s="599"/>
      <c r="AV52" s="599"/>
      <c r="AW52" s="599"/>
      <c r="AX52" s="599"/>
      <c r="AY52" s="599"/>
      <c r="AZ52" s="595"/>
      <c r="BA52" s="1004">
        <f>IF('情報入力シート①（全体）'!AA25="","",'情報入力シート①（全体）'!AA25)</f>
        <v>10000000</v>
      </c>
      <c r="BB52" s="1005" t="str">
        <f>IF('情報入力シート①（全体）'!AW20="","",'情報入力シート①（全体）'!AW20)</f>
        <v/>
      </c>
      <c r="BC52" s="1005" t="str">
        <f>IF('情報入力シート①（全体）'!AX20="","",'情報入力シート①（全体）'!AX20)</f>
        <v/>
      </c>
      <c r="BD52" s="1005" t="str">
        <f>IF('情報入力シート①（全体）'!AY20="","",'情報入力シート①（全体）'!AY20)</f>
        <v/>
      </c>
      <c r="BE52" s="1005" t="str">
        <f>IF('情報入力シート①（全体）'!AZ20="","",'情報入力シート①（全体）'!AZ20)</f>
        <v/>
      </c>
      <c r="BF52" s="1005" t="str">
        <f>IF('情報入力シート①（全体）'!BA20="","",'情報入力シート①（全体）'!BA20)</f>
        <v/>
      </c>
      <c r="BG52" s="1005" t="str">
        <f>IF('情報入力シート①（全体）'!BB20="","",'情報入力シート①（全体）'!BB20)</f>
        <v/>
      </c>
      <c r="BH52" s="1005" t="str">
        <f>IF('情報入力シート①（全体）'!BC20="","",'情報入力シート①（全体）'!BC20)</f>
        <v/>
      </c>
      <c r="BI52" s="1005" t="str">
        <f>IF('情報入力シート①（全体）'!BD20="","",'情報入力シート①（全体）'!BD20)</f>
        <v/>
      </c>
      <c r="BJ52" s="1005" t="str">
        <f>IF('情報入力シート①（全体）'!BE20="","",'情報入力シート①（全体）'!BE20)</f>
        <v/>
      </c>
      <c r="BK52" s="1005" t="str">
        <f>IF('情報入力シート①（全体）'!BF20="","",'情報入力シート①（全体）'!BF20)</f>
        <v/>
      </c>
      <c r="BL52" s="1005" t="e">
        <f>IF('情報入力シート①（全体）'!#REF!="","",'情報入力シート①（全体）'!#REF!)</f>
        <v>#REF!</v>
      </c>
      <c r="BM52" s="1005" t="e">
        <f>IF('情報入力シート①（全体）'!#REF!="","",'情報入力シート①（全体）'!#REF!)</f>
        <v>#REF!</v>
      </c>
      <c r="BN52" s="1005" t="e">
        <f>IF('情報入力シート①（全体）'!#REF!="","",'情報入力シート①（全体）'!#REF!)</f>
        <v>#REF!</v>
      </c>
      <c r="BO52" s="1005" t="e">
        <f>IF('情報入力シート①（全体）'!#REF!="","",'情報入力シート①（全体）'!#REF!)</f>
        <v>#REF!</v>
      </c>
      <c r="BP52" s="1005" t="e">
        <f>IF('情報入力シート①（全体）'!#REF!="","",'情報入力シート①（全体）'!#REF!)</f>
        <v>#REF!</v>
      </c>
      <c r="BQ52" s="90" t="s">
        <v>375</v>
      </c>
      <c r="BR52" s="90"/>
      <c r="BS52" s="211"/>
      <c r="BT52" s="211"/>
      <c r="BU52" s="211"/>
      <c r="BV52" s="211"/>
      <c r="BW52" s="211"/>
      <c r="BX52" s="211"/>
      <c r="BY52" s="211"/>
      <c r="BZ52" s="211"/>
      <c r="CA52" s="211"/>
      <c r="CB52" s="211"/>
      <c r="CC52" s="212"/>
      <c r="CD52" s="212"/>
      <c r="CE52" s="212"/>
      <c r="CF52" s="213"/>
      <c r="CG52" s="2"/>
      <c r="CH52" s="2"/>
    </row>
    <row r="53" spans="2:86" ht="23.5" customHeight="1">
      <c r="B53" s="644" t="s">
        <v>567</v>
      </c>
      <c r="C53" s="575"/>
      <c r="D53" s="575"/>
      <c r="E53" s="575"/>
      <c r="F53" s="575"/>
      <c r="G53" s="575"/>
      <c r="H53" s="575"/>
      <c r="I53" s="576"/>
      <c r="J53" s="953" t="str">
        <f>IF('情報入力シート①（全体）'!E26="","",'情報入力シート①（全体）'!E26)</f>
        <v/>
      </c>
      <c r="K53" s="954" t="str">
        <f>IF('情報入力シート①（全体）'!F21="","",'情報入力シート①（全体）'!F21)</f>
        <v/>
      </c>
      <c r="L53" s="954" t="str">
        <f>IF('情報入力シート①（全体）'!G21="","",'情報入力シート①（全体）'!G21)</f>
        <v/>
      </c>
      <c r="M53" s="954" t="str">
        <f>IF('情報入力シート①（全体）'!H21="","",'情報入力シート①（全体）'!H21)</f>
        <v/>
      </c>
      <c r="N53" s="954" t="str">
        <f>IF('情報入力シート①（全体）'!I21="","",'情報入力シート①（全体）'!I21)</f>
        <v/>
      </c>
      <c r="O53" s="954" t="str">
        <f>IF('情報入力シート①（全体）'!J21="","",'情報入力シート①（全体）'!J21)</f>
        <v/>
      </c>
      <c r="P53" s="954" t="str">
        <f>IF('情報入力シート①（全体）'!K21="","",'情報入力シート①（全体）'!K21)</f>
        <v/>
      </c>
      <c r="Q53" s="954" t="str">
        <f>IF('情報入力シート①（全体）'!L21="","",'情報入力シート①（全体）'!L21)</f>
        <v/>
      </c>
      <c r="R53" s="954" t="str">
        <f>IF('情報入力シート①（全体）'!M21="","",'情報入力シート①（全体）'!M21)</f>
        <v/>
      </c>
      <c r="S53" s="954" t="str">
        <f>IF('情報入力シート①（全体）'!N21="","",'情報入力シート①（全体）'!N21)</f>
        <v/>
      </c>
      <c r="T53" s="954" t="str">
        <f>IF('情報入力シート①（全体）'!O21="","",'情報入力シート①（全体）'!O21)</f>
        <v/>
      </c>
      <c r="U53" s="954" t="e">
        <f>IF('情報入力シート①（全体）'!#REF!="","",'情報入力シート①（全体）'!#REF!)</f>
        <v>#REF!</v>
      </c>
      <c r="V53" s="954" t="e">
        <f>IF('情報入力シート①（全体）'!#REF!="","",'情報入力シート①（全体）'!#REF!)</f>
        <v>#REF!</v>
      </c>
      <c r="W53" s="954" t="e">
        <f>IF('情報入力シート①（全体）'!#REF!="","",'情報入力シート①（全体）'!#REF!)</f>
        <v>#REF!</v>
      </c>
      <c r="X53" s="954" t="e">
        <f>IF('情報入力シート①（全体）'!#REF!="","",'情報入力シート①（全体）'!#REF!)</f>
        <v>#REF!</v>
      </c>
      <c r="Y53" s="954" t="e">
        <f>IF('情報入力シート①（全体）'!#REF!="","",'情報入力シート①（全体）'!#REF!)</f>
        <v>#REF!</v>
      </c>
      <c r="Z53" s="575" t="s">
        <v>377</v>
      </c>
      <c r="AA53" s="575"/>
      <c r="AB53" s="211"/>
      <c r="AC53" s="211"/>
      <c r="AD53" s="211"/>
      <c r="AE53" s="211"/>
      <c r="AF53" s="211"/>
      <c r="AG53" s="211"/>
      <c r="AH53" s="211"/>
      <c r="AI53" s="211"/>
      <c r="AJ53" s="211"/>
      <c r="AK53" s="211"/>
      <c r="AL53" s="212"/>
      <c r="AM53" s="212"/>
      <c r="AN53" s="212"/>
      <c r="AO53" s="213"/>
      <c r="AP53" s="2"/>
      <c r="AQ53" s="2"/>
      <c r="AS53" s="644" t="s">
        <v>567</v>
      </c>
      <c r="AT53" s="575"/>
      <c r="AU53" s="575"/>
      <c r="AV53" s="575"/>
      <c r="AW53" s="575"/>
      <c r="AX53" s="575"/>
      <c r="AY53" s="575"/>
      <c r="AZ53" s="576"/>
      <c r="BA53" s="1006">
        <f>IF('情報入力シート①（全体）'!AA26="","",'情報入力シート①（全体）'!AA26)</f>
        <v>80</v>
      </c>
      <c r="BB53" s="1007" t="str">
        <f>IF('情報入力シート①（全体）'!AW21="","",'情報入力シート①（全体）'!AW21)</f>
        <v/>
      </c>
      <c r="BC53" s="1007" t="str">
        <f>IF('情報入力シート①（全体）'!AX21="","",'情報入力シート①（全体）'!AX21)</f>
        <v/>
      </c>
      <c r="BD53" s="1007" t="str">
        <f>IF('情報入力シート①（全体）'!AY21="","",'情報入力シート①（全体）'!AY21)</f>
        <v/>
      </c>
      <c r="BE53" s="1007" t="str">
        <f>IF('情報入力シート①（全体）'!AZ21="","",'情報入力シート①（全体）'!AZ21)</f>
        <v/>
      </c>
      <c r="BF53" s="1007" t="str">
        <f>IF('情報入力シート①（全体）'!BA21="","",'情報入力シート①（全体）'!BA21)</f>
        <v/>
      </c>
      <c r="BG53" s="1007" t="str">
        <f>IF('情報入力シート①（全体）'!BB21="","",'情報入力シート①（全体）'!BB21)</f>
        <v/>
      </c>
      <c r="BH53" s="1007" t="str">
        <f>IF('情報入力シート①（全体）'!BC21="","",'情報入力シート①（全体）'!BC21)</f>
        <v/>
      </c>
      <c r="BI53" s="1007" t="str">
        <f>IF('情報入力シート①（全体）'!BD21="","",'情報入力シート①（全体）'!BD21)</f>
        <v/>
      </c>
      <c r="BJ53" s="1007" t="str">
        <f>IF('情報入力シート①（全体）'!BE21="","",'情報入力シート①（全体）'!BE21)</f>
        <v/>
      </c>
      <c r="BK53" s="1007" t="str">
        <f>IF('情報入力シート①（全体）'!BF21="","",'情報入力シート①（全体）'!BF21)</f>
        <v/>
      </c>
      <c r="BL53" s="1007" t="e">
        <f>IF('情報入力シート①（全体）'!#REF!="","",'情報入力シート①（全体）'!#REF!)</f>
        <v>#REF!</v>
      </c>
      <c r="BM53" s="1007" t="e">
        <f>IF('情報入力シート①（全体）'!#REF!="","",'情報入力シート①（全体）'!#REF!)</f>
        <v>#REF!</v>
      </c>
      <c r="BN53" s="1007" t="e">
        <f>IF('情報入力シート①（全体）'!#REF!="","",'情報入力シート①（全体）'!#REF!)</f>
        <v>#REF!</v>
      </c>
      <c r="BO53" s="1007" t="e">
        <f>IF('情報入力シート①（全体）'!#REF!="","",'情報入力シート①（全体）'!#REF!)</f>
        <v>#REF!</v>
      </c>
      <c r="BP53" s="1007" t="e">
        <f>IF('情報入力シート①（全体）'!#REF!="","",'情報入力シート①（全体）'!#REF!)</f>
        <v>#REF!</v>
      </c>
      <c r="BQ53" s="90" t="s">
        <v>377</v>
      </c>
      <c r="BR53" s="90"/>
      <c r="BS53" s="211"/>
      <c r="BT53" s="211"/>
      <c r="BU53" s="211"/>
      <c r="BV53" s="211"/>
      <c r="BW53" s="211"/>
      <c r="BX53" s="211"/>
      <c r="BY53" s="211"/>
      <c r="BZ53" s="211"/>
      <c r="CA53" s="211"/>
      <c r="CB53" s="211"/>
      <c r="CC53" s="212"/>
      <c r="CD53" s="212"/>
      <c r="CE53" s="212"/>
      <c r="CF53" s="213"/>
      <c r="CG53" s="2"/>
      <c r="CH53" s="2"/>
    </row>
    <row r="54" spans="2:86" ht="23.5" customHeight="1">
      <c r="B54" s="920" t="s">
        <v>568</v>
      </c>
      <c r="C54" s="921"/>
      <c r="D54" s="921"/>
      <c r="E54" s="921"/>
      <c r="F54" s="767" t="s">
        <v>1</v>
      </c>
      <c r="G54" s="929"/>
      <c r="H54" s="929"/>
      <c r="I54" s="768"/>
      <c r="J54" s="467" t="s">
        <v>559</v>
      </c>
      <c r="K54" s="930" t="str">
        <f>IF('情報入力シート①（全体）'!E27="","",'情報入力シート①（全体）'!E27)</f>
        <v/>
      </c>
      <c r="L54" s="930" t="str">
        <f>IF('情報入力シート①（全体）'!G22="","",'情報入力シート①（全体）'!G22)</f>
        <v/>
      </c>
      <c r="M54" s="930" t="str">
        <f>IF('情報入力シート①（全体）'!H22="","",'情報入力シート①（全体）'!H22)</f>
        <v/>
      </c>
      <c r="N54" s="930" t="str">
        <f>IF('情報入力シート①（全体）'!I22="","",'情報入力シート①（全体）'!I22)</f>
        <v/>
      </c>
      <c r="O54" s="930" t="str">
        <f>IF('情報入力シート①（全体）'!J22="","",'情報入力シート①（全体）'!J22)</f>
        <v/>
      </c>
      <c r="P54" s="930" t="str">
        <f>IF('情報入力シート①（全体）'!K22="","",'情報入力シート①（全体）'!K22)</f>
        <v/>
      </c>
      <c r="Q54" s="931" t="str">
        <f>IF('情報入力シート①（全体）'!E28="","",'情報入力シート①（全体）'!E28)</f>
        <v/>
      </c>
      <c r="R54" s="931" t="str">
        <f>IF('情報入力シート①（全体）'!M22="","",'情報入力シート①（全体）'!M22)</f>
        <v/>
      </c>
      <c r="S54" s="931" t="str">
        <f>IF('情報入力シート①（全体）'!N22="","",'情報入力シート①（全体）'!N22)</f>
        <v/>
      </c>
      <c r="T54" s="931" t="str">
        <f>IF('情報入力シート①（全体）'!O22="","",'情報入力シート①（全体）'!O22)</f>
        <v/>
      </c>
      <c r="U54" s="931" t="e">
        <f>IF('情報入力シート①（全体）'!#REF!="","",'情報入力シート①（全体）'!#REF!)</f>
        <v>#REF!</v>
      </c>
      <c r="V54" s="931" t="e">
        <f>IF('情報入力シート①（全体）'!#REF!="","",'情報入力シート①（全体）'!#REF!)</f>
        <v>#REF!</v>
      </c>
      <c r="W54" s="931" t="e">
        <f>IF('情報入力シート①（全体）'!#REF!="","",'情報入力シート①（全体）'!#REF!)</f>
        <v>#REF!</v>
      </c>
      <c r="X54" s="931" t="e">
        <f>IF('情報入力シート①（全体）'!#REF!="","",'情報入力シート①（全体）'!#REF!)</f>
        <v>#REF!</v>
      </c>
      <c r="Y54" s="931" t="e">
        <f>IF('情報入力シート①（全体）'!#REF!="","",'情報入力シート①（全体）'!#REF!)</f>
        <v>#REF!</v>
      </c>
      <c r="Z54" s="931" t="str">
        <f>IF('情報入力シート①（全体）'!AL22="","",'情報入力シート①（全体）'!AL22)</f>
        <v/>
      </c>
      <c r="AA54" s="931" t="str">
        <f>IF('情報入力シート①（全体）'!AM22="","",'情報入力シート①（全体）'!AM22)</f>
        <v/>
      </c>
      <c r="AB54" s="931" t="str">
        <f>IF('情報入力シート①（全体）'!AN22="","",'情報入力シート①（全体）'!AN22)</f>
        <v/>
      </c>
      <c r="AC54" s="931" t="str">
        <f>IF('情報入力シート①（全体）'!AO22="","",'情報入力シート①（全体）'!AO22)</f>
        <v/>
      </c>
      <c r="AD54" s="931" t="str">
        <f>IF('情報入力シート①（全体）'!AP22="","",'情報入力シート①（全体）'!AP22)</f>
        <v/>
      </c>
      <c r="AE54" s="931" t="str">
        <f>IF('情報入力シート①（全体）'!AQ22="","",'情報入力シート①（全体）'!AQ22)</f>
        <v/>
      </c>
      <c r="AF54" s="931" t="str">
        <f>IF('情報入力シート①（全体）'!AR22="","",'情報入力シート①（全体）'!AR22)</f>
        <v/>
      </c>
      <c r="AG54" s="931" t="str">
        <f>IF('情報入力シート①（全体）'!AS22="","",'情報入力シート①（全体）'!AS22)</f>
        <v/>
      </c>
      <c r="AH54" s="931" t="str">
        <f>IF('情報入力シート①（全体）'!AT22="","",'情報入力シート①（全体）'!AT22)</f>
        <v/>
      </c>
      <c r="AI54" s="931" t="str">
        <f>IF('情報入力シート①（全体）'!AU22="","",'情報入力シート①（全体）'!AU22)</f>
        <v/>
      </c>
      <c r="AJ54" s="931" t="str">
        <f>IF('情報入力シート①（全体）'!AV22="","",'情報入力シート①（全体）'!AV22)</f>
        <v/>
      </c>
      <c r="AK54" s="931" t="str">
        <f>IF('情報入力シート①（全体）'!AW22="","",'情報入力シート①（全体）'!AW22)</f>
        <v/>
      </c>
      <c r="AL54" s="931" t="str">
        <f>IF('情報入力シート①（全体）'!AX22="","",'情報入力シート①（全体）'!AX22)</f>
        <v/>
      </c>
      <c r="AM54" s="931" t="str">
        <f>IF('情報入力シート①（全体）'!AY22="","",'情報入力シート①（全体）'!AY22)</f>
        <v/>
      </c>
      <c r="AN54" s="931" t="str">
        <f>IF('情報入力シート①（全体）'!AZ22="","",'情報入力シート①（全体）'!AZ22)</f>
        <v/>
      </c>
      <c r="AO54" s="932" t="str">
        <f>IF('情報入力シート①（全体）'!BA22="","",'情報入力シート①（全体）'!BA22)</f>
        <v/>
      </c>
      <c r="AP54" s="2"/>
      <c r="AQ54" s="2"/>
      <c r="AS54" s="920" t="s">
        <v>568</v>
      </c>
      <c r="AT54" s="921"/>
      <c r="AU54" s="921"/>
      <c r="AV54" s="921"/>
      <c r="AW54" s="767" t="s">
        <v>1</v>
      </c>
      <c r="AX54" s="929"/>
      <c r="AY54" s="929"/>
      <c r="AZ54" s="768"/>
      <c r="BA54" s="248" t="s">
        <v>559</v>
      </c>
      <c r="BB54" s="1008">
        <f>IF('情報入力シート①（全体）'!AA27="","",'情報入力シート①（全体）'!AA27)</f>
        <v>1234567</v>
      </c>
      <c r="BC54" s="1008" t="str">
        <f>IF('情報入力シート①（全体）'!AX22="","",'情報入力シート①（全体）'!AX22)</f>
        <v/>
      </c>
      <c r="BD54" s="1008" t="str">
        <f>IF('情報入力シート①（全体）'!AY22="","",'情報入力シート①（全体）'!AY22)</f>
        <v/>
      </c>
      <c r="BE54" s="1008" t="str">
        <f>IF('情報入力シート①（全体）'!AZ22="","",'情報入力シート①（全体）'!AZ22)</f>
        <v/>
      </c>
      <c r="BF54" s="1008" t="str">
        <f>IF('情報入力シート①（全体）'!BA22="","",'情報入力シート①（全体）'!BA22)</f>
        <v/>
      </c>
      <c r="BG54" s="1008" t="str">
        <f>IF('情報入力シート①（全体）'!BB22="","",'情報入力シート①（全体）'!BB22)</f>
        <v/>
      </c>
      <c r="BH54" s="999" t="str">
        <f>IF('情報入力シート①（全体）'!AV28="","",'情報入力シート①（全体）'!AV28)</f>
        <v/>
      </c>
      <c r="BI54" s="999" t="str">
        <f>IF('情報入力シート①（全体）'!BD22="","",'情報入力シート①（全体）'!BD22)</f>
        <v/>
      </c>
      <c r="BJ54" s="999" t="str">
        <f>IF('情報入力シート①（全体）'!BE22="","",'情報入力シート①（全体）'!BE22)</f>
        <v/>
      </c>
      <c r="BK54" s="999" t="str">
        <f>IF('情報入力シート①（全体）'!BF22="","",'情報入力シート①（全体）'!BF22)</f>
        <v/>
      </c>
      <c r="BL54" s="999" t="e">
        <f>IF('情報入力シート①（全体）'!#REF!="","",'情報入力シート①（全体）'!#REF!)</f>
        <v>#REF!</v>
      </c>
      <c r="BM54" s="999" t="e">
        <f>IF('情報入力シート①（全体）'!#REF!="","",'情報入力シート①（全体）'!#REF!)</f>
        <v>#REF!</v>
      </c>
      <c r="BN54" s="999" t="e">
        <f>IF('情報入力シート①（全体）'!#REF!="","",'情報入力シート①（全体）'!#REF!)</f>
        <v>#REF!</v>
      </c>
      <c r="BO54" s="999" t="e">
        <f>IF('情報入力シート①（全体）'!#REF!="","",'情報入力シート①（全体）'!#REF!)</f>
        <v>#REF!</v>
      </c>
      <c r="BP54" s="999" t="e">
        <f>IF('情報入力シート①（全体）'!#REF!="","",'情報入力シート①（全体）'!#REF!)</f>
        <v>#REF!</v>
      </c>
      <c r="BQ54" s="999" t="str">
        <f>IF('情報入力シート①（全体）'!CC22="","",'情報入力シート①（全体）'!CC22)</f>
        <v/>
      </c>
      <c r="BR54" s="999" t="str">
        <f>IF('情報入力シート①（全体）'!CD22="","",'情報入力シート①（全体）'!CD22)</f>
        <v/>
      </c>
      <c r="BS54" s="999" t="str">
        <f>IF('情報入力シート①（全体）'!CE22="","",'情報入力シート①（全体）'!CE22)</f>
        <v/>
      </c>
      <c r="BT54" s="999" t="str">
        <f>IF('情報入力シート①（全体）'!CF22="","",'情報入力シート①（全体）'!CF22)</f>
        <v/>
      </c>
      <c r="BU54" s="999" t="str">
        <f>IF('情報入力シート①（全体）'!CG22="","",'情報入力シート①（全体）'!CG22)</f>
        <v/>
      </c>
      <c r="BV54" s="999" t="str">
        <f>IF('情報入力シート①（全体）'!CH22="","",'情報入力シート①（全体）'!CH22)</f>
        <v/>
      </c>
      <c r="BW54" s="999" t="str">
        <f>IF('情報入力シート①（全体）'!CI22="","",'情報入力シート①（全体）'!CI22)</f>
        <v/>
      </c>
      <c r="BX54" s="999" t="str">
        <f>IF('情報入力シート①（全体）'!CJ22="","",'情報入力シート①（全体）'!CJ22)</f>
        <v/>
      </c>
      <c r="BY54" s="999" t="str">
        <f>IF('情報入力シート①（全体）'!CK22="","",'情報入力シート①（全体）'!CK22)</f>
        <v/>
      </c>
      <c r="BZ54" s="999" t="str">
        <f>IF('情報入力シート①（全体）'!CL22="","",'情報入力シート①（全体）'!CL22)</f>
        <v/>
      </c>
      <c r="CA54" s="999" t="str">
        <f>IF('情報入力シート①（全体）'!CM22="","",'情報入力シート①（全体）'!CM22)</f>
        <v/>
      </c>
      <c r="CB54" s="999" t="str">
        <f>IF('情報入力シート①（全体）'!CN22="","",'情報入力シート①（全体）'!CN22)</f>
        <v/>
      </c>
      <c r="CC54" s="999" t="str">
        <f>IF('情報入力シート①（全体）'!CO22="","",'情報入力シート①（全体）'!CO22)</f>
        <v/>
      </c>
      <c r="CD54" s="999" t="str">
        <f>IF('情報入力シート①（全体）'!CP22="","",'情報入力シート①（全体）'!CP22)</f>
        <v/>
      </c>
      <c r="CE54" s="999" t="str">
        <f>IF('情報入力シート①（全体）'!CQ22="","",'情報入力シート①（全体）'!CQ22)</f>
        <v/>
      </c>
      <c r="CF54" s="1000" t="str">
        <f>IF('情報入力シート①（全体）'!CR22="","",'情報入力シート①（全体）'!CR22)</f>
        <v/>
      </c>
      <c r="CG54" s="2"/>
      <c r="CH54" s="2"/>
    </row>
    <row r="55" spans="2:86" ht="23.5" customHeight="1">
      <c r="B55" s="923"/>
      <c r="C55" s="924"/>
      <c r="D55" s="924"/>
      <c r="E55" s="924"/>
      <c r="F55" s="771" t="s">
        <v>456</v>
      </c>
      <c r="G55" s="928"/>
      <c r="H55" s="928"/>
      <c r="I55" s="772"/>
      <c r="J55" s="933" t="str">
        <f>IF('情報入力シート①（全体）'!E29="","",'情報入力シート①（全体）'!E29)</f>
        <v/>
      </c>
      <c r="K55" s="934" t="str">
        <f>IF('情報入力シート①（全体）'!F23="","",'情報入力シート①（全体）'!F23)</f>
        <v/>
      </c>
      <c r="L55" s="934" t="str">
        <f>IF('情報入力シート①（全体）'!G23="","",'情報入力シート①（全体）'!G23)</f>
        <v/>
      </c>
      <c r="M55" s="934" t="str">
        <f>IF('情報入力シート①（全体）'!H23="","",'情報入力シート①（全体）'!H23)</f>
        <v/>
      </c>
      <c r="N55" s="934" t="str">
        <f>IF('情報入力シート①（全体）'!I23="","",'情報入力シート①（全体）'!I23)</f>
        <v/>
      </c>
      <c r="O55" s="934" t="str">
        <f>IF('情報入力シート①（全体）'!J23="","",'情報入力シート①（全体）'!J23)</f>
        <v/>
      </c>
      <c r="P55" s="934" t="str">
        <f>IF('情報入力シート①（全体）'!K23="","",'情報入力シート①（全体）'!K23)</f>
        <v/>
      </c>
      <c r="Q55" s="934" t="str">
        <f>IF('情報入力シート①（全体）'!L23="","",'情報入力シート①（全体）'!L23)</f>
        <v/>
      </c>
      <c r="R55" s="934" t="str">
        <f>IF('情報入力シート①（全体）'!M23="","",'情報入力シート①（全体）'!M23)</f>
        <v/>
      </c>
      <c r="S55" s="934" t="str">
        <f>IF('情報入力シート①（全体）'!N23="","",'情報入力シート①（全体）'!N23)</f>
        <v/>
      </c>
      <c r="T55" s="934" t="str">
        <f>IF('情報入力シート①（全体）'!O23="","",'情報入力シート①（全体）'!O23)</f>
        <v/>
      </c>
      <c r="U55" s="934" t="e">
        <f>IF('情報入力シート①（全体）'!#REF!="","",'情報入力シート①（全体）'!#REF!)</f>
        <v>#REF!</v>
      </c>
      <c r="V55" s="934" t="e">
        <f>IF('情報入力シート①（全体）'!#REF!="","",'情報入力シート①（全体）'!#REF!)</f>
        <v>#REF!</v>
      </c>
      <c r="W55" s="934" t="e">
        <f>IF('情報入力シート①（全体）'!#REF!="","",'情報入力シート①（全体）'!#REF!)</f>
        <v>#REF!</v>
      </c>
      <c r="X55" s="934" t="e">
        <f>IF('情報入力シート①（全体）'!#REF!="","",'情報入力シート①（全体）'!#REF!)</f>
        <v>#REF!</v>
      </c>
      <c r="Y55" s="934" t="e">
        <f>IF('情報入力シート①（全体）'!#REF!="","",'情報入力シート①（全体）'!#REF!)</f>
        <v>#REF!</v>
      </c>
      <c r="Z55" s="934" t="str">
        <f>IF('情報入力シート①（全体）'!AL23="","",'情報入力シート①（全体）'!AL23)</f>
        <v/>
      </c>
      <c r="AA55" s="934" t="str">
        <f>IF('情報入力シート①（全体）'!AM23="","",'情報入力シート①（全体）'!AM23)</f>
        <v/>
      </c>
      <c r="AB55" s="934" t="str">
        <f>IF('情報入力シート①（全体）'!AN23="","",'情報入力シート①（全体）'!AN23)</f>
        <v/>
      </c>
      <c r="AC55" s="934" t="str">
        <f>IF('情報入力シート①（全体）'!AO23="","",'情報入力シート①（全体）'!AO23)</f>
        <v/>
      </c>
      <c r="AD55" s="934" t="str">
        <f>IF('情報入力シート①（全体）'!AP23="","",'情報入力シート①（全体）'!AP23)</f>
        <v/>
      </c>
      <c r="AE55" s="934" t="str">
        <f>IF('情報入力シート①（全体）'!AQ23="","",'情報入力シート①（全体）'!AQ23)</f>
        <v/>
      </c>
      <c r="AF55" s="934" t="str">
        <f>IF('情報入力シート①（全体）'!AR23="","",'情報入力シート①（全体）'!AR23)</f>
        <v/>
      </c>
      <c r="AG55" s="934" t="str">
        <f>IF('情報入力シート①（全体）'!AS23="","",'情報入力シート①（全体）'!AS23)</f>
        <v/>
      </c>
      <c r="AH55" s="934" t="str">
        <f>IF('情報入力シート①（全体）'!AT23="","",'情報入力シート①（全体）'!AT23)</f>
        <v/>
      </c>
      <c r="AI55" s="934" t="str">
        <f>IF('情報入力シート①（全体）'!AU23="","",'情報入力シート①（全体）'!AU23)</f>
        <v/>
      </c>
      <c r="AJ55" s="934" t="str">
        <f>IF('情報入力シート①（全体）'!AV23="","",'情報入力シート①（全体）'!AV23)</f>
        <v/>
      </c>
      <c r="AK55" s="934" t="str">
        <f>IF('情報入力シート①（全体）'!AW23="","",'情報入力シート①（全体）'!AW23)</f>
        <v/>
      </c>
      <c r="AL55" s="934" t="str">
        <f>IF('情報入力シート①（全体）'!AX23="","",'情報入力シート①（全体）'!AX23)</f>
        <v/>
      </c>
      <c r="AM55" s="934" t="str">
        <f>IF('情報入力シート①（全体）'!AY23="","",'情報入力シート①（全体）'!AY23)</f>
        <v/>
      </c>
      <c r="AN55" s="934" t="str">
        <f>IF('情報入力シート①（全体）'!AZ23="","",'情報入力シート①（全体）'!AZ23)</f>
        <v/>
      </c>
      <c r="AO55" s="935" t="str">
        <f>IF('情報入力シート①（全体）'!BA23="","",'情報入力シート①（全体）'!BA23)</f>
        <v/>
      </c>
      <c r="AP55" s="2"/>
      <c r="AQ55" s="2"/>
      <c r="AS55" s="923"/>
      <c r="AT55" s="924"/>
      <c r="AU55" s="924"/>
      <c r="AV55" s="924"/>
      <c r="AW55" s="771" t="s">
        <v>456</v>
      </c>
      <c r="AX55" s="928"/>
      <c r="AY55" s="928"/>
      <c r="AZ55" s="772"/>
      <c r="BA55" s="1009" t="str">
        <f>IF('情報入力シート①（全体）'!AA29="","",'情報入力シート①（全体）'!AA29)</f>
        <v>管理部</v>
      </c>
      <c r="BB55" s="1010" t="str">
        <f>IF('情報入力シート①（全体）'!AW23="","",'情報入力シート①（全体）'!AW23)</f>
        <v/>
      </c>
      <c r="BC55" s="1010" t="str">
        <f>IF('情報入力シート①（全体）'!AX23="","",'情報入力シート①（全体）'!AX23)</f>
        <v/>
      </c>
      <c r="BD55" s="1010" t="str">
        <f>IF('情報入力シート①（全体）'!AY23="","",'情報入力シート①（全体）'!AY23)</f>
        <v/>
      </c>
      <c r="BE55" s="1010" t="str">
        <f>IF('情報入力シート①（全体）'!AZ23="","",'情報入力シート①（全体）'!AZ23)</f>
        <v/>
      </c>
      <c r="BF55" s="1010" t="str">
        <f>IF('情報入力シート①（全体）'!BA23="","",'情報入力シート①（全体）'!BA23)</f>
        <v/>
      </c>
      <c r="BG55" s="1010" t="str">
        <f>IF('情報入力シート①（全体）'!BB23="","",'情報入力シート①（全体）'!BB23)</f>
        <v/>
      </c>
      <c r="BH55" s="1010" t="str">
        <f>IF('情報入力シート①（全体）'!BC23="","",'情報入力シート①（全体）'!BC23)</f>
        <v/>
      </c>
      <c r="BI55" s="1010" t="str">
        <f>IF('情報入力シート①（全体）'!BD23="","",'情報入力シート①（全体）'!BD23)</f>
        <v/>
      </c>
      <c r="BJ55" s="1010" t="str">
        <f>IF('情報入力シート①（全体）'!BE23="","",'情報入力シート①（全体）'!BE23)</f>
        <v/>
      </c>
      <c r="BK55" s="1010" t="str">
        <f>IF('情報入力シート①（全体）'!BF23="","",'情報入力シート①（全体）'!BF23)</f>
        <v/>
      </c>
      <c r="BL55" s="1010" t="e">
        <f>IF('情報入力シート①（全体）'!#REF!="","",'情報入力シート①（全体）'!#REF!)</f>
        <v>#REF!</v>
      </c>
      <c r="BM55" s="1010" t="e">
        <f>IF('情報入力シート①（全体）'!#REF!="","",'情報入力シート①（全体）'!#REF!)</f>
        <v>#REF!</v>
      </c>
      <c r="BN55" s="1010" t="e">
        <f>IF('情報入力シート①（全体）'!#REF!="","",'情報入力シート①（全体）'!#REF!)</f>
        <v>#REF!</v>
      </c>
      <c r="BO55" s="1010" t="e">
        <f>IF('情報入力シート①（全体）'!#REF!="","",'情報入力シート①（全体）'!#REF!)</f>
        <v>#REF!</v>
      </c>
      <c r="BP55" s="1010" t="e">
        <f>IF('情報入力シート①（全体）'!#REF!="","",'情報入力シート①（全体）'!#REF!)</f>
        <v>#REF!</v>
      </c>
      <c r="BQ55" s="1010" t="str">
        <f>IF('情報入力シート①（全体）'!CC23="","",'情報入力シート①（全体）'!CC23)</f>
        <v/>
      </c>
      <c r="BR55" s="1010" t="str">
        <f>IF('情報入力シート①（全体）'!CD23="","",'情報入力シート①（全体）'!CD23)</f>
        <v/>
      </c>
      <c r="BS55" s="1010" t="str">
        <f>IF('情報入力シート①（全体）'!CE23="","",'情報入力シート①（全体）'!CE23)</f>
        <v/>
      </c>
      <c r="BT55" s="1010" t="str">
        <f>IF('情報入力シート①（全体）'!CF23="","",'情報入力シート①（全体）'!CF23)</f>
        <v/>
      </c>
      <c r="BU55" s="1010" t="str">
        <f>IF('情報入力シート①（全体）'!CG23="","",'情報入力シート①（全体）'!CG23)</f>
        <v/>
      </c>
      <c r="BV55" s="1010" t="str">
        <f>IF('情報入力シート①（全体）'!CH23="","",'情報入力シート①（全体）'!CH23)</f>
        <v/>
      </c>
      <c r="BW55" s="1010" t="str">
        <f>IF('情報入力シート①（全体）'!CI23="","",'情報入力シート①（全体）'!CI23)</f>
        <v/>
      </c>
      <c r="BX55" s="1010" t="str">
        <f>IF('情報入力シート①（全体）'!CJ23="","",'情報入力シート①（全体）'!CJ23)</f>
        <v/>
      </c>
      <c r="BY55" s="1010" t="str">
        <f>IF('情報入力シート①（全体）'!CK23="","",'情報入力シート①（全体）'!CK23)</f>
        <v/>
      </c>
      <c r="BZ55" s="1010" t="str">
        <f>IF('情報入力シート①（全体）'!CL23="","",'情報入力シート①（全体）'!CL23)</f>
        <v/>
      </c>
      <c r="CA55" s="1010" t="str">
        <f>IF('情報入力シート①（全体）'!CM23="","",'情報入力シート①（全体）'!CM23)</f>
        <v/>
      </c>
      <c r="CB55" s="1010" t="str">
        <f>IF('情報入力シート①（全体）'!CN23="","",'情報入力シート①（全体）'!CN23)</f>
        <v/>
      </c>
      <c r="CC55" s="1010" t="str">
        <f>IF('情報入力シート①（全体）'!CO23="","",'情報入力シート①（全体）'!CO23)</f>
        <v/>
      </c>
      <c r="CD55" s="1010" t="str">
        <f>IF('情報入力シート①（全体）'!CP23="","",'情報入力シート①（全体）'!CP23)</f>
        <v/>
      </c>
      <c r="CE55" s="1010" t="str">
        <f>IF('情報入力シート①（全体）'!CQ23="","",'情報入力シート①（全体）'!CQ23)</f>
        <v/>
      </c>
      <c r="CF55" s="1011" t="str">
        <f>IF('情報入力シート①（全体）'!CR23="","",'情報入力シート①（全体）'!CR23)</f>
        <v/>
      </c>
      <c r="CG55" s="2"/>
      <c r="CH55" s="2"/>
    </row>
    <row r="56" spans="2:86" ht="23.5" customHeight="1">
      <c r="B56" s="923"/>
      <c r="C56" s="924"/>
      <c r="D56" s="924"/>
      <c r="E56" s="924"/>
      <c r="F56" s="771" t="s">
        <v>90</v>
      </c>
      <c r="G56" s="928"/>
      <c r="H56" s="928"/>
      <c r="I56" s="772"/>
      <c r="J56" s="933" t="str">
        <f>IF('情報入力シート①（全体）'!E31="","",'情報入力シート①（全体）'!E31)</f>
        <v/>
      </c>
      <c r="K56" s="934" t="str">
        <f>IF('情報入力シート①（全体）'!F24="","",'情報入力シート①（全体）'!F24)</f>
        <v/>
      </c>
      <c r="L56" s="934" t="str">
        <f>IF('情報入力シート①（全体）'!G24="","",'情報入力シート①（全体）'!G24)</f>
        <v/>
      </c>
      <c r="M56" s="934" t="str">
        <f>IF('情報入力シート①（全体）'!H24="","",'情報入力シート①（全体）'!H24)</f>
        <v/>
      </c>
      <c r="N56" s="934" t="str">
        <f>IF('情報入力シート①（全体）'!I24="","",'情報入力シート①（全体）'!I24)</f>
        <v/>
      </c>
      <c r="O56" s="934" t="str">
        <f>IF('情報入力シート①（全体）'!J24="","",'情報入力シート①（全体）'!J24)</f>
        <v/>
      </c>
      <c r="P56" s="934" t="str">
        <f>IF('情報入力シート①（全体）'!K24="","",'情報入力シート①（全体）'!K24)</f>
        <v/>
      </c>
      <c r="Q56" s="934" t="str">
        <f>IF('情報入力シート①（全体）'!L24="","",'情報入力シート①（全体）'!L24)</f>
        <v/>
      </c>
      <c r="R56" s="934" t="str">
        <f>IF('情報入力シート①（全体）'!M24="","",'情報入力シート①（全体）'!M24)</f>
        <v/>
      </c>
      <c r="S56" s="934" t="str">
        <f>IF('情報入力シート①（全体）'!N24="","",'情報入力シート①（全体）'!N24)</f>
        <v/>
      </c>
      <c r="T56" s="934" t="str">
        <f>IF('情報入力シート①（全体）'!O24="","",'情報入力シート①（全体）'!O24)</f>
        <v/>
      </c>
      <c r="U56" s="934" t="e">
        <f>IF('情報入力シート①（全体）'!#REF!="","",'情報入力シート①（全体）'!#REF!)</f>
        <v>#REF!</v>
      </c>
      <c r="V56" s="934" t="e">
        <f>IF('情報入力シート①（全体）'!#REF!="","",'情報入力シート①（全体）'!#REF!)</f>
        <v>#REF!</v>
      </c>
      <c r="W56" s="934" t="e">
        <f>IF('情報入力シート①（全体）'!#REF!="","",'情報入力シート①（全体）'!#REF!)</f>
        <v>#REF!</v>
      </c>
      <c r="X56" s="934" t="e">
        <f>IF('情報入力シート①（全体）'!#REF!="","",'情報入力シート①（全体）'!#REF!)</f>
        <v>#REF!</v>
      </c>
      <c r="Y56" s="934" t="e">
        <f>IF('情報入力シート①（全体）'!#REF!="","",'情報入力シート①（全体）'!#REF!)</f>
        <v>#REF!</v>
      </c>
      <c r="Z56" s="934" t="str">
        <f>IF('情報入力シート①（全体）'!AL24="","",'情報入力シート①（全体）'!AL24)</f>
        <v/>
      </c>
      <c r="AA56" s="934" t="str">
        <f>IF('情報入力シート①（全体）'!AM24="","",'情報入力シート①（全体）'!AM24)</f>
        <v/>
      </c>
      <c r="AB56" s="934" t="str">
        <f>IF('情報入力シート①（全体）'!AN24="","",'情報入力シート①（全体）'!AN24)</f>
        <v/>
      </c>
      <c r="AC56" s="934" t="str">
        <f>IF('情報入力シート①（全体）'!AO24="","",'情報入力シート①（全体）'!AO24)</f>
        <v/>
      </c>
      <c r="AD56" s="934" t="str">
        <f>IF('情報入力シート①（全体）'!AP24="","",'情報入力シート①（全体）'!AP24)</f>
        <v/>
      </c>
      <c r="AE56" s="934" t="str">
        <f>IF('情報入力シート①（全体）'!AQ24="","",'情報入力シート①（全体）'!AQ24)</f>
        <v/>
      </c>
      <c r="AF56" s="934" t="str">
        <f>IF('情報入力シート①（全体）'!AR24="","",'情報入力シート①（全体）'!AR24)</f>
        <v/>
      </c>
      <c r="AG56" s="934" t="str">
        <f>IF('情報入力シート①（全体）'!AS24="","",'情報入力シート①（全体）'!AS24)</f>
        <v/>
      </c>
      <c r="AH56" s="934" t="str">
        <f>IF('情報入力シート①（全体）'!AT24="","",'情報入力シート①（全体）'!AT24)</f>
        <v/>
      </c>
      <c r="AI56" s="934" t="str">
        <f>IF('情報入力シート①（全体）'!AU24="","",'情報入力シート①（全体）'!AU24)</f>
        <v/>
      </c>
      <c r="AJ56" s="934" t="str">
        <f>IF('情報入力シート①（全体）'!AV24="","",'情報入力シート①（全体）'!AV24)</f>
        <v/>
      </c>
      <c r="AK56" s="934" t="str">
        <f>IF('情報入力シート①（全体）'!AW24="","",'情報入力シート①（全体）'!AW24)</f>
        <v/>
      </c>
      <c r="AL56" s="934" t="str">
        <f>IF('情報入力シート①（全体）'!AX24="","",'情報入力シート①（全体）'!AX24)</f>
        <v/>
      </c>
      <c r="AM56" s="934" t="str">
        <f>IF('情報入力シート①（全体）'!AY24="","",'情報入力シート①（全体）'!AY24)</f>
        <v/>
      </c>
      <c r="AN56" s="934" t="str">
        <f>IF('情報入力シート①（全体）'!AZ24="","",'情報入力シート①（全体）'!AZ24)</f>
        <v/>
      </c>
      <c r="AO56" s="935" t="str">
        <f>IF('情報入力シート①（全体）'!BA24="","",'情報入力シート①（全体）'!BA24)</f>
        <v/>
      </c>
      <c r="AP56" s="2"/>
      <c r="AQ56" s="2"/>
      <c r="AS56" s="923"/>
      <c r="AT56" s="924"/>
      <c r="AU56" s="924"/>
      <c r="AV56" s="924"/>
      <c r="AW56" s="771" t="s">
        <v>90</v>
      </c>
      <c r="AX56" s="928"/>
      <c r="AY56" s="928"/>
      <c r="AZ56" s="772"/>
      <c r="BA56" s="1009" t="str">
        <f>IF('情報入力シート①（全体）'!AA31="","",'情報入力シート①（全体）'!AA31)</f>
        <v>消防　花子</v>
      </c>
      <c r="BB56" s="1010" t="str">
        <f>IF('情報入力シート①（全体）'!AW24="","",'情報入力シート①（全体）'!AW24)</f>
        <v/>
      </c>
      <c r="BC56" s="1010" t="str">
        <f>IF('情報入力シート①（全体）'!AX24="","",'情報入力シート①（全体）'!AX24)</f>
        <v/>
      </c>
      <c r="BD56" s="1010" t="str">
        <f>IF('情報入力シート①（全体）'!AY24="","",'情報入力シート①（全体）'!AY24)</f>
        <v/>
      </c>
      <c r="BE56" s="1010" t="str">
        <f>IF('情報入力シート①（全体）'!AZ24="","",'情報入力シート①（全体）'!AZ24)</f>
        <v/>
      </c>
      <c r="BF56" s="1010" t="str">
        <f>IF('情報入力シート①（全体）'!BA24="","",'情報入力シート①（全体）'!BA24)</f>
        <v/>
      </c>
      <c r="BG56" s="1010" t="str">
        <f>IF('情報入力シート①（全体）'!BB24="","",'情報入力シート①（全体）'!BB24)</f>
        <v/>
      </c>
      <c r="BH56" s="1010" t="str">
        <f>IF('情報入力シート①（全体）'!BC24="","",'情報入力シート①（全体）'!BC24)</f>
        <v/>
      </c>
      <c r="BI56" s="1010" t="str">
        <f>IF('情報入力シート①（全体）'!BD24="","",'情報入力シート①（全体）'!BD24)</f>
        <v/>
      </c>
      <c r="BJ56" s="1010" t="str">
        <f>IF('情報入力シート①（全体）'!BE24="","",'情報入力シート①（全体）'!BE24)</f>
        <v/>
      </c>
      <c r="BK56" s="1010" t="str">
        <f>IF('情報入力シート①（全体）'!BF24="","",'情報入力シート①（全体）'!BF24)</f>
        <v/>
      </c>
      <c r="BL56" s="1010" t="e">
        <f>IF('情報入力シート①（全体）'!#REF!="","",'情報入力シート①（全体）'!#REF!)</f>
        <v>#REF!</v>
      </c>
      <c r="BM56" s="1010" t="e">
        <f>IF('情報入力シート①（全体）'!#REF!="","",'情報入力シート①（全体）'!#REF!)</f>
        <v>#REF!</v>
      </c>
      <c r="BN56" s="1010" t="e">
        <f>IF('情報入力シート①（全体）'!#REF!="","",'情報入力シート①（全体）'!#REF!)</f>
        <v>#REF!</v>
      </c>
      <c r="BO56" s="1010" t="e">
        <f>IF('情報入力シート①（全体）'!#REF!="","",'情報入力シート①（全体）'!#REF!)</f>
        <v>#REF!</v>
      </c>
      <c r="BP56" s="1010" t="e">
        <f>IF('情報入力シート①（全体）'!#REF!="","",'情報入力シート①（全体）'!#REF!)</f>
        <v>#REF!</v>
      </c>
      <c r="BQ56" s="1010" t="str">
        <f>IF('情報入力シート①（全体）'!CC24="","",'情報入力シート①（全体）'!CC24)</f>
        <v/>
      </c>
      <c r="BR56" s="1010" t="str">
        <f>IF('情報入力シート①（全体）'!CD24="","",'情報入力シート①（全体）'!CD24)</f>
        <v/>
      </c>
      <c r="BS56" s="1010" t="str">
        <f>IF('情報入力シート①（全体）'!CE24="","",'情報入力シート①（全体）'!CE24)</f>
        <v/>
      </c>
      <c r="BT56" s="1010" t="str">
        <f>IF('情報入力シート①（全体）'!CF24="","",'情報入力シート①（全体）'!CF24)</f>
        <v/>
      </c>
      <c r="BU56" s="1010" t="str">
        <f>IF('情報入力シート①（全体）'!CG24="","",'情報入力シート①（全体）'!CG24)</f>
        <v/>
      </c>
      <c r="BV56" s="1010" t="str">
        <f>IF('情報入力シート①（全体）'!CH24="","",'情報入力シート①（全体）'!CH24)</f>
        <v/>
      </c>
      <c r="BW56" s="1010" t="str">
        <f>IF('情報入力シート①（全体）'!CI24="","",'情報入力シート①（全体）'!CI24)</f>
        <v/>
      </c>
      <c r="BX56" s="1010" t="str">
        <f>IF('情報入力シート①（全体）'!CJ24="","",'情報入力シート①（全体）'!CJ24)</f>
        <v/>
      </c>
      <c r="BY56" s="1010" t="str">
        <f>IF('情報入力シート①（全体）'!CK24="","",'情報入力シート①（全体）'!CK24)</f>
        <v/>
      </c>
      <c r="BZ56" s="1010" t="str">
        <f>IF('情報入力シート①（全体）'!CL24="","",'情報入力シート①（全体）'!CL24)</f>
        <v/>
      </c>
      <c r="CA56" s="1010" t="str">
        <f>IF('情報入力シート①（全体）'!CM24="","",'情報入力シート①（全体）'!CM24)</f>
        <v/>
      </c>
      <c r="CB56" s="1010" t="str">
        <f>IF('情報入力シート①（全体）'!CN24="","",'情報入力シート①（全体）'!CN24)</f>
        <v/>
      </c>
      <c r="CC56" s="1010" t="str">
        <f>IF('情報入力シート①（全体）'!CO24="","",'情報入力シート①（全体）'!CO24)</f>
        <v/>
      </c>
      <c r="CD56" s="1010" t="str">
        <f>IF('情報入力シート①（全体）'!CP24="","",'情報入力シート①（全体）'!CP24)</f>
        <v/>
      </c>
      <c r="CE56" s="1010" t="str">
        <f>IF('情報入力シート①（全体）'!CQ24="","",'情報入力シート①（全体）'!CQ24)</f>
        <v/>
      </c>
      <c r="CF56" s="1011" t="str">
        <f>IF('情報入力シート①（全体）'!CR24="","",'情報入力シート①（全体）'!CR24)</f>
        <v/>
      </c>
      <c r="CG56" s="2"/>
      <c r="CH56" s="2"/>
    </row>
    <row r="57" spans="2:86" ht="23.5" customHeight="1">
      <c r="B57" s="923"/>
      <c r="C57" s="924"/>
      <c r="D57" s="924"/>
      <c r="E57" s="924"/>
      <c r="F57" s="771" t="s">
        <v>502</v>
      </c>
      <c r="G57" s="928"/>
      <c r="H57" s="928"/>
      <c r="I57" s="772"/>
      <c r="J57" s="933" t="str">
        <f>IF('情報入力シート①（全体）'!E32="","",'情報入力シート①（全体）'!E32)</f>
        <v/>
      </c>
      <c r="K57" s="934" t="str">
        <f>IF('情報入力シート①（全体）'!F25="","",'情報入力シート①（全体）'!F25)</f>
        <v/>
      </c>
      <c r="L57" s="934" t="str">
        <f>IF('情報入力シート①（全体）'!G25="","",'情報入力シート①（全体）'!G25)</f>
        <v/>
      </c>
      <c r="M57" s="934" t="str">
        <f>IF('情報入力シート①（全体）'!H25="","",'情報入力シート①（全体）'!H25)</f>
        <v/>
      </c>
      <c r="N57" s="934" t="str">
        <f>IF('情報入力シート①（全体）'!I25="","",'情報入力シート①（全体）'!I25)</f>
        <v/>
      </c>
      <c r="O57" s="934" t="str">
        <f>IF('情報入力シート①（全体）'!J25="","",'情報入力シート①（全体）'!J25)</f>
        <v/>
      </c>
      <c r="P57" s="934" t="str">
        <f>IF('情報入力シート①（全体）'!K25="","",'情報入力シート①（全体）'!K25)</f>
        <v/>
      </c>
      <c r="Q57" s="934" t="str">
        <f>IF('情報入力シート①（全体）'!L25="","",'情報入力シート①（全体）'!L25)</f>
        <v/>
      </c>
      <c r="R57" s="934" t="str">
        <f>IF('情報入力シート①（全体）'!M25="","",'情報入力シート①（全体）'!M25)</f>
        <v/>
      </c>
      <c r="S57" s="934" t="str">
        <f>IF('情報入力シート①（全体）'!N25="","",'情報入力シート①（全体）'!N25)</f>
        <v>万円</v>
      </c>
      <c r="T57" s="934" t="str">
        <f>IF('情報入力シート①（全体）'!O25="","",'情報入力シート①（全体）'!O25)</f>
        <v/>
      </c>
      <c r="U57" s="934" t="e">
        <f>IF('情報入力シート①（全体）'!#REF!="","",'情報入力シート①（全体）'!#REF!)</f>
        <v>#REF!</v>
      </c>
      <c r="V57" s="934" t="e">
        <f>IF('情報入力シート①（全体）'!#REF!="","",'情報入力シート①（全体）'!#REF!)</f>
        <v>#REF!</v>
      </c>
      <c r="W57" s="934" t="e">
        <f>IF('情報入力シート①（全体）'!#REF!="","",'情報入力シート①（全体）'!#REF!)</f>
        <v>#REF!</v>
      </c>
      <c r="X57" s="934" t="e">
        <f>IF('情報入力シート①（全体）'!#REF!="","",'情報入力シート①（全体）'!#REF!)</f>
        <v>#REF!</v>
      </c>
      <c r="Y57" s="934" t="e">
        <f>IF('情報入力シート①（全体）'!#REF!="","",'情報入力シート①（全体）'!#REF!)</f>
        <v>#REF!</v>
      </c>
      <c r="Z57" s="934" t="str">
        <f>IF('情報入力シート①（全体）'!AL25="","",'情報入力シート①（全体）'!AL25)</f>
        <v/>
      </c>
      <c r="AA57" s="934" t="str">
        <f>IF('情報入力シート①（全体）'!AM25="","",'情報入力シート①（全体）'!AM25)</f>
        <v/>
      </c>
      <c r="AB57" s="934" t="str">
        <f>IF('情報入力シート①（全体）'!AN25="","",'情報入力シート①（全体）'!AN25)</f>
        <v/>
      </c>
      <c r="AC57" s="934" t="str">
        <f>IF('情報入力シート①（全体）'!AO25="","",'情報入力シート①（全体）'!AO25)</f>
        <v/>
      </c>
      <c r="AD57" s="934" t="str">
        <f>IF('情報入力シート①（全体）'!AP25="","",'情報入力シート①（全体）'!AP25)</f>
        <v/>
      </c>
      <c r="AE57" s="934" t="str">
        <f>IF('情報入力シート①（全体）'!AQ25="","",'情報入力シート①（全体）'!AQ25)</f>
        <v/>
      </c>
      <c r="AF57" s="934" t="str">
        <f>IF('情報入力シート①（全体）'!AR25="","",'情報入力シート①（全体）'!AR25)</f>
        <v/>
      </c>
      <c r="AG57" s="934" t="str">
        <f>IF('情報入力シート①（全体）'!AS25="","",'情報入力シート①（全体）'!AS25)</f>
        <v/>
      </c>
      <c r="AH57" s="934" t="str">
        <f>IF('情報入力シート①（全体）'!AT25="","",'情報入力シート①（全体）'!AT25)</f>
        <v/>
      </c>
      <c r="AI57" s="934" t="str">
        <f>IF('情報入力シート①（全体）'!AU25="","",'情報入力シート①（全体）'!AU25)</f>
        <v/>
      </c>
      <c r="AJ57" s="934" t="str">
        <f>IF('情報入力シート①（全体）'!AV25="","",'情報入力シート①（全体）'!AV25)</f>
        <v/>
      </c>
      <c r="AK57" s="934" t="str">
        <f>IF('情報入力シート①（全体）'!AW25="","",'情報入力シート①（全体）'!AW25)</f>
        <v/>
      </c>
      <c r="AL57" s="934" t="str">
        <f>IF('情報入力シート①（全体）'!AX25="","",'情報入力シート①（全体）'!AX25)</f>
        <v/>
      </c>
      <c r="AM57" s="934" t="str">
        <f>IF('情報入力シート①（全体）'!AY25="","",'情報入力シート①（全体）'!AY25)</f>
        <v/>
      </c>
      <c r="AN57" s="934" t="str">
        <f>IF('情報入力シート①（全体）'!AZ25="","",'情報入力シート①（全体）'!AZ25)</f>
        <v/>
      </c>
      <c r="AO57" s="935" t="str">
        <f>IF('情報入力シート①（全体）'!BA25="","",'情報入力シート①（全体）'!BA25)</f>
        <v/>
      </c>
      <c r="AP57" s="2"/>
      <c r="AQ57" s="2"/>
      <c r="AS57" s="923"/>
      <c r="AT57" s="924"/>
      <c r="AU57" s="924"/>
      <c r="AV57" s="924"/>
      <c r="AW57" s="771" t="s">
        <v>502</v>
      </c>
      <c r="AX57" s="928"/>
      <c r="AY57" s="928"/>
      <c r="AZ57" s="772"/>
      <c r="BA57" s="1009" t="str">
        <f>IF('情報入力シート①（全体）'!AA32="","",'情報入力シート①（全体）'!AA32)</f>
        <v>08012345678</v>
      </c>
      <c r="BB57" s="1010" t="str">
        <f>IF('情報入力シート①（全体）'!AW25="","",'情報入力シート①（全体）'!AW25)</f>
        <v/>
      </c>
      <c r="BC57" s="1010" t="str">
        <f>IF('情報入力シート①（全体）'!AX25="","",'情報入力シート①（全体）'!AX25)</f>
        <v/>
      </c>
      <c r="BD57" s="1010" t="str">
        <f>IF('情報入力シート①（全体）'!AY25="","",'情報入力シート①（全体）'!AY25)</f>
        <v/>
      </c>
      <c r="BE57" s="1010" t="str">
        <f>IF('情報入力シート①（全体）'!AZ25="","",'情報入力シート①（全体）'!AZ25)</f>
        <v/>
      </c>
      <c r="BF57" s="1010" t="str">
        <f>IF('情報入力シート①（全体）'!BA25="","",'情報入力シート①（全体）'!BA25)</f>
        <v/>
      </c>
      <c r="BG57" s="1010" t="str">
        <f>IF('情報入力シート①（全体）'!BB25="","",'情報入力シート①（全体）'!BB25)</f>
        <v/>
      </c>
      <c r="BH57" s="1010" t="str">
        <f>IF('情報入力シート①（全体）'!BC25="","",'情報入力シート①（全体）'!BC25)</f>
        <v/>
      </c>
      <c r="BI57" s="1010" t="str">
        <f>IF('情報入力シート①（全体）'!BD25="","",'情報入力シート①（全体）'!BD25)</f>
        <v/>
      </c>
      <c r="BJ57" s="1010" t="str">
        <f>IF('情報入力シート①（全体）'!BE25="","",'情報入力シート①（全体）'!BE25)</f>
        <v/>
      </c>
      <c r="BK57" s="1010" t="str">
        <f>IF('情報入力シート①（全体）'!BF25="","",'情報入力シート①（全体）'!BF25)</f>
        <v/>
      </c>
      <c r="BL57" s="1010" t="e">
        <f>IF('情報入力シート①（全体）'!#REF!="","",'情報入力シート①（全体）'!#REF!)</f>
        <v>#REF!</v>
      </c>
      <c r="BM57" s="1010" t="e">
        <f>IF('情報入力シート①（全体）'!#REF!="","",'情報入力シート①（全体）'!#REF!)</f>
        <v>#REF!</v>
      </c>
      <c r="BN57" s="1010" t="e">
        <f>IF('情報入力シート①（全体）'!#REF!="","",'情報入力シート①（全体）'!#REF!)</f>
        <v>#REF!</v>
      </c>
      <c r="BO57" s="1010" t="e">
        <f>IF('情報入力シート①（全体）'!#REF!="","",'情報入力シート①（全体）'!#REF!)</f>
        <v>#REF!</v>
      </c>
      <c r="BP57" s="1010" t="e">
        <f>IF('情報入力シート①（全体）'!#REF!="","",'情報入力シート①（全体）'!#REF!)</f>
        <v>#REF!</v>
      </c>
      <c r="BQ57" s="1010" t="str">
        <f>IF('情報入力シート①（全体）'!CC25="","",'情報入力シート①（全体）'!CC25)</f>
        <v/>
      </c>
      <c r="BR57" s="1010" t="str">
        <f>IF('情報入力シート①（全体）'!CD25="","",'情報入力シート①（全体）'!CD25)</f>
        <v/>
      </c>
      <c r="BS57" s="1010" t="str">
        <f>IF('情報入力シート①（全体）'!CE25="","",'情報入力シート①（全体）'!CE25)</f>
        <v/>
      </c>
      <c r="BT57" s="1010" t="str">
        <f>IF('情報入力シート①（全体）'!CF25="","",'情報入力シート①（全体）'!CF25)</f>
        <v/>
      </c>
      <c r="BU57" s="1010" t="str">
        <f>IF('情報入力シート①（全体）'!CG25="","",'情報入力シート①（全体）'!CG25)</f>
        <v/>
      </c>
      <c r="BV57" s="1010" t="str">
        <f>IF('情報入力シート①（全体）'!CH25="","",'情報入力シート①（全体）'!CH25)</f>
        <v/>
      </c>
      <c r="BW57" s="1010" t="str">
        <f>IF('情報入力シート①（全体）'!CI25="","",'情報入力シート①（全体）'!CI25)</f>
        <v/>
      </c>
      <c r="BX57" s="1010" t="str">
        <f>IF('情報入力シート①（全体）'!CJ25="","",'情報入力シート①（全体）'!CJ25)</f>
        <v/>
      </c>
      <c r="BY57" s="1010" t="str">
        <f>IF('情報入力シート①（全体）'!CK25="","",'情報入力シート①（全体）'!CK25)</f>
        <v/>
      </c>
      <c r="BZ57" s="1010" t="str">
        <f>IF('情報入力シート①（全体）'!CL25="","",'情報入力シート①（全体）'!CL25)</f>
        <v/>
      </c>
      <c r="CA57" s="1010" t="str">
        <f>IF('情報入力シート①（全体）'!CM25="","",'情報入力シート①（全体）'!CM25)</f>
        <v/>
      </c>
      <c r="CB57" s="1010" t="str">
        <f>IF('情報入力シート①（全体）'!CN25="","",'情報入力シート①（全体）'!CN25)</f>
        <v/>
      </c>
      <c r="CC57" s="1010" t="str">
        <f>IF('情報入力シート①（全体）'!CO25="","",'情報入力シート①（全体）'!CO25)</f>
        <v/>
      </c>
      <c r="CD57" s="1010" t="str">
        <f>IF('情報入力シート①（全体）'!CP25="","",'情報入力シート①（全体）'!CP25)</f>
        <v/>
      </c>
      <c r="CE57" s="1010" t="str">
        <f>IF('情報入力シート①（全体）'!CQ25="","",'情報入力シート①（全体）'!CQ25)</f>
        <v/>
      </c>
      <c r="CF57" s="1011" t="str">
        <f>IF('情報入力シート①（全体）'!CR25="","",'情報入力シート①（全体）'!CR25)</f>
        <v/>
      </c>
      <c r="CG57" s="2"/>
      <c r="CH57" s="2"/>
    </row>
    <row r="58" spans="2:86" ht="23.5" customHeight="1">
      <c r="B58" s="925"/>
      <c r="C58" s="926"/>
      <c r="D58" s="926"/>
      <c r="E58" s="926"/>
      <c r="F58" s="775" t="s">
        <v>382</v>
      </c>
      <c r="G58" s="912"/>
      <c r="H58" s="912"/>
      <c r="I58" s="776"/>
      <c r="J58" s="913" t="str">
        <f>IF('情報入力シート①（全体）'!E33="","",'情報入力シート①（全体）'!E33)</f>
        <v/>
      </c>
      <c r="K58" s="914" t="str">
        <f>IF('情報入力シート①（全体）'!F26="","",'情報入力シート①（全体）'!F26)</f>
        <v/>
      </c>
      <c r="L58" s="914" t="str">
        <f>IF('情報入力シート①（全体）'!G26="","",'情報入力シート①（全体）'!G26)</f>
        <v/>
      </c>
      <c r="M58" s="914" t="str">
        <f>IF('情報入力シート①（全体）'!H26="","",'情報入力シート①（全体）'!H26)</f>
        <v/>
      </c>
      <c r="N58" s="914" t="str">
        <f>IF('情報入力シート①（全体）'!I26="","",'情報入力シート①（全体）'!I26)</f>
        <v/>
      </c>
      <c r="O58" s="914" t="str">
        <f>IF('情報入力シート①（全体）'!J26="","",'情報入力シート①（全体）'!J26)</f>
        <v/>
      </c>
      <c r="P58" s="914" t="str">
        <f>IF('情報入力シート①（全体）'!K26="","",'情報入力シート①（全体）'!K26)</f>
        <v/>
      </c>
      <c r="Q58" s="914" t="str">
        <f>IF('情報入力シート①（全体）'!L26="","",'情報入力シート①（全体）'!L26)</f>
        <v/>
      </c>
      <c r="R58" s="914" t="str">
        <f>IF('情報入力シート①（全体）'!M26="","",'情報入力シート①（全体）'!M26)</f>
        <v/>
      </c>
      <c r="S58" s="914" t="str">
        <f>IF('情報入力シート①（全体）'!N26="","",'情報入力シート①（全体）'!N26)</f>
        <v>人</v>
      </c>
      <c r="T58" s="914" t="str">
        <f>IF('情報入力シート①（全体）'!O26="","",'情報入力シート①（全体）'!O26)</f>
        <v/>
      </c>
      <c r="U58" s="914" t="e">
        <f>IF('情報入力シート①（全体）'!#REF!="","",'情報入力シート①（全体）'!#REF!)</f>
        <v>#REF!</v>
      </c>
      <c r="V58" s="914" t="e">
        <f>IF('情報入力シート①（全体）'!#REF!="","",'情報入力シート①（全体）'!#REF!)</f>
        <v>#REF!</v>
      </c>
      <c r="W58" s="914" t="e">
        <f>IF('情報入力シート①（全体）'!#REF!="","",'情報入力シート①（全体）'!#REF!)</f>
        <v>#REF!</v>
      </c>
      <c r="X58" s="914" t="e">
        <f>IF('情報入力シート①（全体）'!#REF!="","",'情報入力シート①（全体）'!#REF!)</f>
        <v>#REF!</v>
      </c>
      <c r="Y58" s="914" t="e">
        <f>IF('情報入力シート①（全体）'!#REF!="","",'情報入力シート①（全体）'!#REF!)</f>
        <v>#REF!</v>
      </c>
      <c r="Z58" s="914" t="str">
        <f>IF('情報入力シート①（全体）'!AL26="","",'情報入力シート①（全体）'!AL26)</f>
        <v/>
      </c>
      <c r="AA58" s="914" t="str">
        <f>IF('情報入力シート①（全体）'!AM26="","",'情報入力シート①（全体）'!AM26)</f>
        <v/>
      </c>
      <c r="AB58" s="914" t="str">
        <f>IF('情報入力シート①（全体）'!AN26="","",'情報入力シート①（全体）'!AN26)</f>
        <v/>
      </c>
      <c r="AC58" s="914" t="str">
        <f>IF('情報入力シート①（全体）'!AO26="","",'情報入力シート①（全体）'!AO26)</f>
        <v/>
      </c>
      <c r="AD58" s="914" t="str">
        <f>IF('情報入力シート①（全体）'!AP26="","",'情報入力シート①（全体）'!AP26)</f>
        <v/>
      </c>
      <c r="AE58" s="914" t="str">
        <f>IF('情報入力シート①（全体）'!AQ26="","",'情報入力シート①（全体）'!AQ26)</f>
        <v/>
      </c>
      <c r="AF58" s="914" t="str">
        <f>IF('情報入力シート①（全体）'!AR26="","",'情報入力シート①（全体）'!AR26)</f>
        <v/>
      </c>
      <c r="AG58" s="914" t="str">
        <f>IF('情報入力シート①（全体）'!AS26="","",'情報入力シート①（全体）'!AS26)</f>
        <v/>
      </c>
      <c r="AH58" s="914" t="str">
        <f>IF('情報入力シート①（全体）'!AT26="","",'情報入力シート①（全体）'!AT26)</f>
        <v/>
      </c>
      <c r="AI58" s="914" t="str">
        <f>IF('情報入力シート①（全体）'!AU26="","",'情報入力シート①（全体）'!AU26)</f>
        <v/>
      </c>
      <c r="AJ58" s="914" t="str">
        <f>IF('情報入力シート①（全体）'!AV26="","",'情報入力シート①（全体）'!AV26)</f>
        <v/>
      </c>
      <c r="AK58" s="914" t="str">
        <f>IF('情報入力シート①（全体）'!AW26="","",'情報入力シート①（全体）'!AW26)</f>
        <v/>
      </c>
      <c r="AL58" s="914" t="str">
        <f>IF('情報入力シート①（全体）'!AX26="","",'情報入力シート①（全体）'!AX26)</f>
        <v/>
      </c>
      <c r="AM58" s="914" t="str">
        <f>IF('情報入力シート①（全体）'!AY26="","",'情報入力シート①（全体）'!AY26)</f>
        <v/>
      </c>
      <c r="AN58" s="914" t="str">
        <f>IF('情報入力シート①（全体）'!AZ26="","",'情報入力シート①（全体）'!AZ26)</f>
        <v/>
      </c>
      <c r="AO58" s="915" t="str">
        <f>IF('情報入力シート①（全体）'!BA26="","",'情報入力シート①（全体）'!BA26)</f>
        <v/>
      </c>
      <c r="AP58" s="2"/>
      <c r="AQ58" s="2"/>
      <c r="AS58" s="925"/>
      <c r="AT58" s="926"/>
      <c r="AU58" s="926"/>
      <c r="AV58" s="926"/>
      <c r="AW58" s="775" t="s">
        <v>382</v>
      </c>
      <c r="AX58" s="912"/>
      <c r="AY58" s="912"/>
      <c r="AZ58" s="776"/>
      <c r="BA58" s="1001" t="str">
        <f>IF('情報入力シート①（全体）'!AA33="","",'情報入力シート①（全体）'!AA33)</f>
        <v>●●●●＠××.jp</v>
      </c>
      <c r="BB58" s="1002" t="str">
        <f>IF('情報入力シート①（全体）'!AW26="","",'情報入力シート①（全体）'!AW26)</f>
        <v/>
      </c>
      <c r="BC58" s="1002" t="str">
        <f>IF('情報入力シート①（全体）'!AX26="","",'情報入力シート①（全体）'!AX26)</f>
        <v/>
      </c>
      <c r="BD58" s="1002" t="str">
        <f>IF('情報入力シート①（全体）'!AY26="","",'情報入力シート①（全体）'!AY26)</f>
        <v/>
      </c>
      <c r="BE58" s="1002" t="str">
        <f>IF('情報入力シート①（全体）'!AZ26="","",'情報入力シート①（全体）'!AZ26)</f>
        <v/>
      </c>
      <c r="BF58" s="1002" t="str">
        <f>IF('情報入力シート①（全体）'!BA26="","",'情報入力シート①（全体）'!BA26)</f>
        <v/>
      </c>
      <c r="BG58" s="1002" t="str">
        <f>IF('情報入力シート①（全体）'!BB26="","",'情報入力シート①（全体）'!BB26)</f>
        <v/>
      </c>
      <c r="BH58" s="1002" t="str">
        <f>IF('情報入力シート①（全体）'!BC26="","",'情報入力シート①（全体）'!BC26)</f>
        <v/>
      </c>
      <c r="BI58" s="1002" t="str">
        <f>IF('情報入力シート①（全体）'!BD26="","",'情報入力シート①（全体）'!BD26)</f>
        <v/>
      </c>
      <c r="BJ58" s="1002" t="str">
        <f>IF('情報入力シート①（全体）'!BE26="","",'情報入力シート①（全体）'!BE26)</f>
        <v/>
      </c>
      <c r="BK58" s="1002" t="str">
        <f>IF('情報入力シート①（全体）'!BF26="","",'情報入力シート①（全体）'!BF26)</f>
        <v/>
      </c>
      <c r="BL58" s="1002" t="e">
        <f>IF('情報入力シート①（全体）'!#REF!="","",'情報入力シート①（全体）'!#REF!)</f>
        <v>#REF!</v>
      </c>
      <c r="BM58" s="1002" t="e">
        <f>IF('情報入力シート①（全体）'!#REF!="","",'情報入力シート①（全体）'!#REF!)</f>
        <v>#REF!</v>
      </c>
      <c r="BN58" s="1002" t="e">
        <f>IF('情報入力シート①（全体）'!#REF!="","",'情報入力シート①（全体）'!#REF!)</f>
        <v>#REF!</v>
      </c>
      <c r="BO58" s="1002" t="e">
        <f>IF('情報入力シート①（全体）'!#REF!="","",'情報入力シート①（全体）'!#REF!)</f>
        <v>#REF!</v>
      </c>
      <c r="BP58" s="1002" t="e">
        <f>IF('情報入力シート①（全体）'!#REF!="","",'情報入力シート①（全体）'!#REF!)</f>
        <v>#REF!</v>
      </c>
      <c r="BQ58" s="1002" t="str">
        <f>IF('情報入力シート①（全体）'!CC26="","",'情報入力シート①（全体）'!CC26)</f>
        <v/>
      </c>
      <c r="BR58" s="1002" t="str">
        <f>IF('情報入力シート①（全体）'!CD26="","",'情報入力シート①（全体）'!CD26)</f>
        <v/>
      </c>
      <c r="BS58" s="1002" t="str">
        <f>IF('情報入力シート①（全体）'!CE26="","",'情報入力シート①（全体）'!CE26)</f>
        <v/>
      </c>
      <c r="BT58" s="1002" t="str">
        <f>IF('情報入力シート①（全体）'!CF26="","",'情報入力シート①（全体）'!CF26)</f>
        <v/>
      </c>
      <c r="BU58" s="1002" t="str">
        <f>IF('情報入力シート①（全体）'!CG26="","",'情報入力シート①（全体）'!CG26)</f>
        <v/>
      </c>
      <c r="BV58" s="1002" t="str">
        <f>IF('情報入力シート①（全体）'!CH26="","",'情報入力シート①（全体）'!CH26)</f>
        <v/>
      </c>
      <c r="BW58" s="1002" t="str">
        <f>IF('情報入力シート①（全体）'!CI26="","",'情報入力シート①（全体）'!CI26)</f>
        <v/>
      </c>
      <c r="BX58" s="1002" t="str">
        <f>IF('情報入力シート①（全体）'!CJ26="","",'情報入力シート①（全体）'!CJ26)</f>
        <v/>
      </c>
      <c r="BY58" s="1002" t="str">
        <f>IF('情報入力シート①（全体）'!CK26="","",'情報入力シート①（全体）'!CK26)</f>
        <v/>
      </c>
      <c r="BZ58" s="1002" t="str">
        <f>IF('情報入力シート①（全体）'!CL26="","",'情報入力シート①（全体）'!CL26)</f>
        <v/>
      </c>
      <c r="CA58" s="1002" t="str">
        <f>IF('情報入力シート①（全体）'!CM26="","",'情報入力シート①（全体）'!CM26)</f>
        <v/>
      </c>
      <c r="CB58" s="1002" t="str">
        <f>IF('情報入力シート①（全体）'!CN26="","",'情報入力シート①（全体）'!CN26)</f>
        <v/>
      </c>
      <c r="CC58" s="1002" t="str">
        <f>IF('情報入力シート①（全体）'!CO26="","",'情報入力シート①（全体）'!CO26)</f>
        <v/>
      </c>
      <c r="CD58" s="1002" t="str">
        <f>IF('情報入力シート①（全体）'!CP26="","",'情報入力シート①（全体）'!CP26)</f>
        <v/>
      </c>
      <c r="CE58" s="1002" t="str">
        <f>IF('情報入力シート①（全体）'!CQ26="","",'情報入力シート①（全体）'!CQ26)</f>
        <v/>
      </c>
      <c r="CF58" s="1003" t="str">
        <f>IF('情報入力シート①（全体）'!CR26="","",'情報入力シート①（全体）'!CR26)</f>
        <v/>
      </c>
      <c r="CG58" s="2"/>
      <c r="CH58" s="2"/>
    </row>
    <row r="59" spans="2:86" ht="12.5" customHeight="1">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P59" s="22"/>
      <c r="AQ59" s="2"/>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CG59" s="22"/>
      <c r="CH59" s="22"/>
    </row>
    <row r="60" spans="2:86" ht="20" customHeight="1">
      <c r="B60" s="107" t="s">
        <v>571</v>
      </c>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P60" s="22"/>
      <c r="AQ60" s="2"/>
      <c r="AS60" s="107" t="s">
        <v>571</v>
      </c>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CG60" s="22"/>
      <c r="CH60" s="22"/>
    </row>
    <row r="61" spans="2:86" ht="23.5" customHeight="1">
      <c r="B61" s="808" t="s">
        <v>89</v>
      </c>
      <c r="C61" s="808"/>
      <c r="D61" s="808"/>
      <c r="E61" s="808"/>
      <c r="F61" s="808"/>
      <c r="G61" s="808"/>
      <c r="H61" s="808"/>
      <c r="I61" s="808"/>
      <c r="J61" s="936" t="str">
        <f>IF('情報入力シート①（全体）'!E34="","",'情報入力シート①（全体）'!E34)</f>
        <v/>
      </c>
      <c r="K61" s="937"/>
      <c r="L61" s="937"/>
      <c r="M61" s="937"/>
      <c r="N61" s="937"/>
      <c r="O61" s="937"/>
      <c r="P61" s="937"/>
      <c r="Q61" s="937"/>
      <c r="R61" s="937"/>
      <c r="S61" s="937"/>
      <c r="T61" s="937"/>
      <c r="U61" s="937"/>
      <c r="V61" s="937"/>
      <c r="W61" s="937"/>
      <c r="X61" s="937"/>
      <c r="Y61" s="937"/>
      <c r="Z61" s="937"/>
      <c r="AA61" s="937"/>
      <c r="AB61" s="937"/>
      <c r="AC61" s="937"/>
      <c r="AD61" s="937"/>
      <c r="AE61" s="937"/>
      <c r="AF61" s="937"/>
      <c r="AG61" s="937"/>
      <c r="AH61" s="937"/>
      <c r="AI61" s="937"/>
      <c r="AJ61" s="937"/>
      <c r="AK61" s="937"/>
      <c r="AL61" s="937"/>
      <c r="AM61" s="937"/>
      <c r="AN61" s="937"/>
      <c r="AO61" s="938"/>
      <c r="AP61" s="2"/>
      <c r="AQ61" s="2"/>
      <c r="AS61" s="808" t="s">
        <v>89</v>
      </c>
      <c r="AT61" s="808"/>
      <c r="AU61" s="808"/>
      <c r="AV61" s="808"/>
      <c r="AW61" s="808"/>
      <c r="AX61" s="808"/>
      <c r="AY61" s="808"/>
      <c r="AZ61" s="808"/>
      <c r="BA61" s="998" t="str">
        <f>IF('情報入力シート①（全体）'!AA34="","",'情報入力シート①（全体）'!AA34)</f>
        <v>サンカクサンカクカブシキカイシャ</v>
      </c>
      <c r="BB61" s="999"/>
      <c r="BC61" s="999"/>
      <c r="BD61" s="999"/>
      <c r="BE61" s="999"/>
      <c r="BF61" s="999"/>
      <c r="BG61" s="999"/>
      <c r="BH61" s="999"/>
      <c r="BI61" s="999"/>
      <c r="BJ61" s="999"/>
      <c r="BK61" s="999"/>
      <c r="BL61" s="999"/>
      <c r="BM61" s="999"/>
      <c r="BN61" s="999"/>
      <c r="BO61" s="999"/>
      <c r="BP61" s="999"/>
      <c r="BQ61" s="999"/>
      <c r="BR61" s="999"/>
      <c r="BS61" s="999"/>
      <c r="BT61" s="999"/>
      <c r="BU61" s="999"/>
      <c r="BV61" s="999"/>
      <c r="BW61" s="999"/>
      <c r="BX61" s="999"/>
      <c r="BY61" s="999"/>
      <c r="BZ61" s="999"/>
      <c r="CA61" s="999"/>
      <c r="CB61" s="999"/>
      <c r="CC61" s="999"/>
      <c r="CD61" s="999"/>
      <c r="CE61" s="999"/>
      <c r="CF61" s="1000"/>
      <c r="CG61" s="2"/>
      <c r="CH61" s="2"/>
    </row>
    <row r="62" spans="2:86" ht="23.5" customHeight="1">
      <c r="B62" s="775" t="s">
        <v>564</v>
      </c>
      <c r="C62" s="912"/>
      <c r="D62" s="912"/>
      <c r="E62" s="912"/>
      <c r="F62" s="912"/>
      <c r="G62" s="912"/>
      <c r="H62" s="912"/>
      <c r="I62" s="776"/>
      <c r="J62" s="913" t="str">
        <f>IF('情報入力シート①（全体）'!E35="","",'情報入力シート①（全体）'!E35)</f>
        <v/>
      </c>
      <c r="K62" s="914"/>
      <c r="L62" s="914"/>
      <c r="M62" s="914"/>
      <c r="N62" s="914"/>
      <c r="O62" s="914"/>
      <c r="P62" s="914"/>
      <c r="Q62" s="914"/>
      <c r="R62" s="914"/>
      <c r="S62" s="914"/>
      <c r="T62" s="914"/>
      <c r="U62" s="914"/>
      <c r="V62" s="914"/>
      <c r="W62" s="914"/>
      <c r="X62" s="914"/>
      <c r="Y62" s="914"/>
      <c r="Z62" s="914"/>
      <c r="AA62" s="914"/>
      <c r="AB62" s="914"/>
      <c r="AC62" s="914"/>
      <c r="AD62" s="914"/>
      <c r="AE62" s="914"/>
      <c r="AF62" s="914"/>
      <c r="AG62" s="914"/>
      <c r="AH62" s="914"/>
      <c r="AI62" s="914"/>
      <c r="AJ62" s="914"/>
      <c r="AK62" s="914"/>
      <c r="AL62" s="914"/>
      <c r="AM62" s="914"/>
      <c r="AN62" s="914"/>
      <c r="AO62" s="915"/>
      <c r="AP62" s="2"/>
      <c r="AQ62" s="2"/>
      <c r="AS62" s="775" t="s">
        <v>564</v>
      </c>
      <c r="AT62" s="912"/>
      <c r="AU62" s="912"/>
      <c r="AV62" s="912"/>
      <c r="AW62" s="912"/>
      <c r="AX62" s="912"/>
      <c r="AY62" s="912"/>
      <c r="AZ62" s="776"/>
      <c r="BA62" s="1001" t="str">
        <f>IF('情報入力シート①（全体）'!AA35="","",'情報入力シート①（全体）'!AA35)</f>
        <v>△△株式会社</v>
      </c>
      <c r="BB62" s="1002"/>
      <c r="BC62" s="1002"/>
      <c r="BD62" s="1002"/>
      <c r="BE62" s="1002"/>
      <c r="BF62" s="1002"/>
      <c r="BG62" s="1002"/>
      <c r="BH62" s="1002"/>
      <c r="BI62" s="1002"/>
      <c r="BJ62" s="1002"/>
      <c r="BK62" s="1002"/>
      <c r="BL62" s="1002"/>
      <c r="BM62" s="1002"/>
      <c r="BN62" s="1002"/>
      <c r="BO62" s="1002"/>
      <c r="BP62" s="1002"/>
      <c r="BQ62" s="1002"/>
      <c r="BR62" s="1002"/>
      <c r="BS62" s="1002"/>
      <c r="BT62" s="1002"/>
      <c r="BU62" s="1002"/>
      <c r="BV62" s="1002"/>
      <c r="BW62" s="1002"/>
      <c r="BX62" s="1002"/>
      <c r="BY62" s="1002"/>
      <c r="BZ62" s="1002"/>
      <c r="CA62" s="1002"/>
      <c r="CB62" s="1002"/>
      <c r="CC62" s="1002"/>
      <c r="CD62" s="1002"/>
      <c r="CE62" s="1002"/>
      <c r="CF62" s="1003"/>
      <c r="CG62" s="2"/>
      <c r="CH62" s="2"/>
    </row>
    <row r="63" spans="2:86" ht="23.5" customHeight="1">
      <c r="B63" s="927" t="s">
        <v>653</v>
      </c>
      <c r="C63" s="912"/>
      <c r="D63" s="912"/>
      <c r="E63" s="912"/>
      <c r="F63" s="912"/>
      <c r="G63" s="912"/>
      <c r="H63" s="912"/>
      <c r="I63" s="776"/>
      <c r="J63" s="919" t="str">
        <f>IF('情報入力シート①（全体）'!E39="","",'情報入力シート①（全体）'!E39)</f>
        <v/>
      </c>
      <c r="K63" s="917" t="str">
        <f>IF('情報入力シート①（全体）'!F31="","",'情報入力シート①（全体）'!F31)</f>
        <v/>
      </c>
      <c r="L63" s="917" t="str">
        <f>IF('情報入力シート①（全体）'!G31="","",'情報入力シート①（全体）'!G31)</f>
        <v/>
      </c>
      <c r="M63" s="917" t="str">
        <f>IF('情報入力シート①（全体）'!H31="","",'情報入力シート①（全体）'!H31)</f>
        <v/>
      </c>
      <c r="N63" s="917" t="str">
        <f>IF('情報入力シート①（全体）'!I31="","",'情報入力シート①（全体）'!I31)</f>
        <v/>
      </c>
      <c r="O63" s="917" t="str">
        <f>IF('情報入力シート①（全体）'!J31="","",'情報入力シート①（全体）'!J31)</f>
        <v/>
      </c>
      <c r="P63" s="917" t="str">
        <f>IF('情報入力シート①（全体）'!K31="","",'情報入力シート①（全体）'!K31)</f>
        <v/>
      </c>
      <c r="Q63" s="917" t="str">
        <f>IF('情報入力シート①（全体）'!L31="","",'情報入力シート①（全体）'!L31)</f>
        <v/>
      </c>
      <c r="R63" s="917" t="str">
        <f>IF('情報入力シート①（全体）'!E41="","",'情報入力シート①（全体）'!E41)</f>
        <v/>
      </c>
      <c r="S63" s="917" t="str">
        <f>IF('情報入力シート①（全体）'!N31="","",'情報入力シート①（全体）'!N31)</f>
        <v/>
      </c>
      <c r="T63" s="917" t="str">
        <f>IF('情報入力シート①（全体）'!O31="","",'情報入力シート①（全体）'!O31)</f>
        <v/>
      </c>
      <c r="U63" s="917" t="e">
        <f>IF('情報入力シート①（全体）'!#REF!="","",'情報入力シート①（全体）'!#REF!)</f>
        <v>#REF!</v>
      </c>
      <c r="V63" s="917" t="e">
        <f>IF('情報入力シート①（全体）'!#REF!="","",'情報入力シート①（全体）'!#REF!)</f>
        <v>#REF!</v>
      </c>
      <c r="W63" s="917" t="e">
        <f>IF('情報入力シート①（全体）'!#REF!="","",'情報入力シート①（全体）'!#REF!)</f>
        <v>#REF!</v>
      </c>
      <c r="X63" s="917" t="e">
        <f>IF('情報入力シート①（全体）'!#REF!="","",'情報入力シート①（全体）'!#REF!)</f>
        <v>#REF!</v>
      </c>
      <c r="Y63" s="917" t="e">
        <f>IF('情報入力シート①（全体）'!#REF!="","",'情報入力シート①（全体）'!#REF!)</f>
        <v>#REF!</v>
      </c>
      <c r="Z63" s="917" t="str">
        <f>IF('情報入力シート①（全体）'!AL31="","",'情報入力シート①（全体）'!AL31)</f>
        <v/>
      </c>
      <c r="AA63" s="917" t="str">
        <f>IF('情報入力シート①（全体）'!AM31="","",'情報入力シート①（全体）'!AM31)</f>
        <v/>
      </c>
      <c r="AB63" s="917" t="str">
        <f>IF('情報入力シート①（全体）'!AN31="","",'情報入力シート①（全体）'!AN31)</f>
        <v/>
      </c>
      <c r="AC63" s="917" t="str">
        <f>IF('情報入力シート①（全体）'!AO31="","",'情報入力シート①（全体）'!AO31)</f>
        <v/>
      </c>
      <c r="AD63" s="917" t="str">
        <f>IF('情報入力シート①（全体）'!AP31="","",'情報入力シート①（全体）'!AP31)</f>
        <v/>
      </c>
      <c r="AE63" s="917" t="str">
        <f>IF('情報入力シート①（全体）'!AQ31="","",'情報入力シート①（全体）'!AQ31)</f>
        <v/>
      </c>
      <c r="AF63" s="917" t="str">
        <f>IF('情報入力シート①（全体）'!AR31="","",'情報入力シート①（全体）'!AR31)</f>
        <v/>
      </c>
      <c r="AG63" s="917" t="str">
        <f>IF('情報入力シート①（全体）'!AS31="","",'情報入力シート①（全体）'!AS31)</f>
        <v/>
      </c>
      <c r="AH63" s="917" t="str">
        <f>IF('情報入力シート①（全体）'!AT31="","",'情報入力シート①（全体）'!AT31)</f>
        <v/>
      </c>
      <c r="AI63" s="917" t="str">
        <f>IF('情報入力シート①（全体）'!AU31="","",'情報入力シート①（全体）'!AU31)</f>
        <v/>
      </c>
      <c r="AJ63" s="917" t="str">
        <f>IF('情報入力シート①（全体）'!AV31="","",'情報入力シート①（全体）'!AV31)</f>
        <v/>
      </c>
      <c r="AK63" s="917" t="str">
        <f>IF('情報入力シート①（全体）'!AW31="","",'情報入力シート①（全体）'!AW31)</f>
        <v/>
      </c>
      <c r="AL63" s="917" t="str">
        <f>IF('情報入力シート①（全体）'!AX31="","",'情報入力シート①（全体）'!AX31)</f>
        <v/>
      </c>
      <c r="AM63" s="917" t="str">
        <f>IF('情報入力シート①（全体）'!AY31="","",'情報入力シート①（全体）'!AY31)</f>
        <v/>
      </c>
      <c r="AN63" s="917" t="str">
        <f>IF('情報入力シート①（全体）'!AZ31="","",'情報入力シート①（全体）'!AZ31)</f>
        <v/>
      </c>
      <c r="AO63" s="918" t="str">
        <f>IF('情報入力シート①（全体）'!BA31="","",'情報入力シート①（全体）'!BA31)</f>
        <v/>
      </c>
      <c r="AP63" s="2"/>
      <c r="AQ63" s="2"/>
      <c r="AS63" s="927" t="s">
        <v>653</v>
      </c>
      <c r="AT63" s="912"/>
      <c r="AU63" s="912"/>
      <c r="AV63" s="912"/>
      <c r="AW63" s="912"/>
      <c r="AX63" s="912"/>
      <c r="AY63" s="912"/>
      <c r="AZ63" s="776"/>
      <c r="BA63" s="993" t="str">
        <f>IF('情報入力シート①（全体）'!AA39="","",'情報入力シート①（全体）'!AA39)</f>
        <v>代表取締役</v>
      </c>
      <c r="BB63" s="994" t="str">
        <f>IF('情報入力シート①（全体）'!AW31="","",'情報入力シート①（全体）'!AW31)</f>
        <v/>
      </c>
      <c r="BC63" s="994" t="str">
        <f>IF('情報入力シート①（全体）'!AX31="","",'情報入力シート①（全体）'!AX31)</f>
        <v/>
      </c>
      <c r="BD63" s="994" t="str">
        <f>IF('情報入力シート①（全体）'!AY31="","",'情報入力シート①（全体）'!AY31)</f>
        <v/>
      </c>
      <c r="BE63" s="994" t="str">
        <f>IF('情報入力シート①（全体）'!AZ31="","",'情報入力シート①（全体）'!AZ31)</f>
        <v/>
      </c>
      <c r="BF63" s="994" t="str">
        <f>IF('情報入力シート①（全体）'!BA31="","",'情報入力シート①（全体）'!BA31)</f>
        <v/>
      </c>
      <c r="BG63" s="994" t="str">
        <f>IF('情報入力シート①（全体）'!BB31="","",'情報入力シート①（全体）'!BB31)</f>
        <v/>
      </c>
      <c r="BH63" s="994" t="str">
        <f>IF('情報入力シート①（全体）'!BC31="","",'情報入力シート①（全体）'!BC31)</f>
        <v/>
      </c>
      <c r="BI63" s="994" t="str">
        <f>IF('情報入力シート①（全体）'!AA41="","",'情報入力シート①（全体）'!AA41)</f>
        <v>山田　次郎</v>
      </c>
      <c r="BJ63" s="994" t="str">
        <f>IF('情報入力シート①（全体）'!BE31="","",'情報入力シート①（全体）'!BE31)</f>
        <v/>
      </c>
      <c r="BK63" s="994" t="str">
        <f>IF('情報入力シート①（全体）'!BF31="","",'情報入力シート①（全体）'!BF31)</f>
        <v/>
      </c>
      <c r="BL63" s="994" t="e">
        <f>IF('情報入力シート①（全体）'!#REF!="","",'情報入力シート①（全体）'!#REF!)</f>
        <v>#REF!</v>
      </c>
      <c r="BM63" s="994" t="e">
        <f>IF('情報入力シート①（全体）'!#REF!="","",'情報入力シート①（全体）'!#REF!)</f>
        <v>#REF!</v>
      </c>
      <c r="BN63" s="994" t="e">
        <f>IF('情報入力シート①（全体）'!#REF!="","",'情報入力シート①（全体）'!#REF!)</f>
        <v>#REF!</v>
      </c>
      <c r="BO63" s="994" t="e">
        <f>IF('情報入力シート①（全体）'!#REF!="","",'情報入力シート①（全体）'!#REF!)</f>
        <v>#REF!</v>
      </c>
      <c r="BP63" s="994" t="e">
        <f>IF('情報入力シート①（全体）'!#REF!="","",'情報入力シート①（全体）'!#REF!)</f>
        <v>#REF!</v>
      </c>
      <c r="BQ63" s="994" t="str">
        <f>IF('情報入力シート①（全体）'!CC31="","",'情報入力シート①（全体）'!CC31)</f>
        <v/>
      </c>
      <c r="BR63" s="994" t="str">
        <f>IF('情報入力シート①（全体）'!CD31="","",'情報入力シート①（全体）'!CD31)</f>
        <v/>
      </c>
      <c r="BS63" s="994" t="str">
        <f>IF('情報入力シート①（全体）'!CE31="","",'情報入力シート①（全体）'!CE31)</f>
        <v/>
      </c>
      <c r="BT63" s="994" t="str">
        <f>IF('情報入力シート①（全体）'!CF31="","",'情報入力シート①（全体）'!CF31)</f>
        <v/>
      </c>
      <c r="BU63" s="994" t="str">
        <f>IF('情報入力シート①（全体）'!CG31="","",'情報入力シート①（全体）'!CG31)</f>
        <v/>
      </c>
      <c r="BV63" s="994" t="str">
        <f>IF('情報入力シート①（全体）'!CH31="","",'情報入力シート①（全体）'!CH31)</f>
        <v/>
      </c>
      <c r="BW63" s="994" t="str">
        <f>IF('情報入力シート①（全体）'!CI31="","",'情報入力シート①（全体）'!CI31)</f>
        <v/>
      </c>
      <c r="BX63" s="994" t="str">
        <f>IF('情報入力シート①（全体）'!CJ31="","",'情報入力シート①（全体）'!CJ31)</f>
        <v/>
      </c>
      <c r="BY63" s="994" t="str">
        <f>IF('情報入力シート①（全体）'!CK31="","",'情報入力シート①（全体）'!CK31)</f>
        <v/>
      </c>
      <c r="BZ63" s="994" t="str">
        <f>IF('情報入力シート①（全体）'!CL31="","",'情報入力シート①（全体）'!CL31)</f>
        <v/>
      </c>
      <c r="CA63" s="994" t="str">
        <f>IF('情報入力シート①（全体）'!CM31="","",'情報入力シート①（全体）'!CM31)</f>
        <v/>
      </c>
      <c r="CB63" s="994" t="str">
        <f>IF('情報入力シート①（全体）'!CN31="","",'情報入力シート①（全体）'!CN31)</f>
        <v/>
      </c>
      <c r="CC63" s="994" t="str">
        <f>IF('情報入力シート①（全体）'!CO31="","",'情報入力シート①（全体）'!CO31)</f>
        <v/>
      </c>
      <c r="CD63" s="994" t="str">
        <f>IF('情報入力シート①（全体）'!CP31="","",'情報入力シート①（全体）'!CP31)</f>
        <v/>
      </c>
      <c r="CE63" s="994" t="str">
        <f>IF('情報入力シート①（全体）'!CQ31="","",'情報入力シート①（全体）'!CQ31)</f>
        <v/>
      </c>
      <c r="CF63" s="995" t="str">
        <f>IF('情報入力シート①（全体）'!CR31="","",'情報入力シート①（全体）'!CR31)</f>
        <v/>
      </c>
      <c r="CG63" s="2"/>
      <c r="CH63" s="2"/>
    </row>
    <row r="64" spans="2:86" ht="23.5" customHeight="1">
      <c r="B64" s="644" t="s">
        <v>572</v>
      </c>
      <c r="C64" s="575"/>
      <c r="D64" s="575"/>
      <c r="E64" s="575"/>
      <c r="F64" s="575"/>
      <c r="G64" s="575"/>
      <c r="H64" s="575"/>
      <c r="I64" s="576"/>
      <c r="J64" s="466" t="s">
        <v>559</v>
      </c>
      <c r="K64" s="916" t="str">
        <f>IF('情報入力シート①（全体）'!E37="","",'情報入力シート①（全体）'!E37)</f>
        <v/>
      </c>
      <c r="L64" s="916" t="str">
        <f>IF('情報入力シート①（全体）'!G32="","",'情報入力シート①（全体）'!G32)</f>
        <v/>
      </c>
      <c r="M64" s="916" t="str">
        <f>IF('情報入力シート①（全体）'!H32="","",'情報入力シート①（全体）'!H32)</f>
        <v/>
      </c>
      <c r="N64" s="916" t="str">
        <f>IF('情報入力シート①（全体）'!I32="","",'情報入力シート①（全体）'!I32)</f>
        <v/>
      </c>
      <c r="O64" s="916" t="str">
        <f>IF('情報入力シート①（全体）'!J32="","",'情報入力シート①（全体）'!J32)</f>
        <v/>
      </c>
      <c r="P64" s="916" t="str">
        <f>IF('情報入力シート①（全体）'!K32="","",'情報入力シート①（全体）'!K32)</f>
        <v/>
      </c>
      <c r="Q64" s="917" t="str">
        <f>IF('情報入力シート①（全体）'!E38="","",'情報入力シート①（全体）'!E38)</f>
        <v/>
      </c>
      <c r="R64" s="917" t="str">
        <f>IF('情報入力シート①（全体）'!M32="","",'情報入力シート①（全体）'!M32)</f>
        <v/>
      </c>
      <c r="S64" s="917" t="str">
        <f>IF('情報入力シート①（全体）'!N32="","",'情報入力シート①（全体）'!N32)</f>
        <v/>
      </c>
      <c r="T64" s="917" t="str">
        <f>IF('情報入力シート①（全体）'!O32="","",'情報入力シート①（全体）'!O32)</f>
        <v/>
      </c>
      <c r="U64" s="917" t="e">
        <f>IF('情報入力シート①（全体）'!#REF!="","",'情報入力シート①（全体）'!#REF!)</f>
        <v>#REF!</v>
      </c>
      <c r="V64" s="917" t="e">
        <f>IF('情報入力シート①（全体）'!#REF!="","",'情報入力シート①（全体）'!#REF!)</f>
        <v>#REF!</v>
      </c>
      <c r="W64" s="917" t="e">
        <f>IF('情報入力シート①（全体）'!#REF!="","",'情報入力シート①（全体）'!#REF!)</f>
        <v>#REF!</v>
      </c>
      <c r="X64" s="917" t="e">
        <f>IF('情報入力シート①（全体）'!#REF!="","",'情報入力シート①（全体）'!#REF!)</f>
        <v>#REF!</v>
      </c>
      <c r="Y64" s="917" t="e">
        <f>IF('情報入力シート①（全体）'!#REF!="","",'情報入力シート①（全体）'!#REF!)</f>
        <v>#REF!</v>
      </c>
      <c r="Z64" s="917" t="str">
        <f>IF('情報入力シート①（全体）'!AL32="","",'情報入力シート①（全体）'!AL32)</f>
        <v/>
      </c>
      <c r="AA64" s="917" t="str">
        <f>IF('情報入力シート①（全体）'!AM32="","",'情報入力シート①（全体）'!AM32)</f>
        <v/>
      </c>
      <c r="AB64" s="917" t="str">
        <f>IF('情報入力シート①（全体）'!AN32="","",'情報入力シート①（全体）'!AN32)</f>
        <v/>
      </c>
      <c r="AC64" s="917" t="str">
        <f>IF('情報入力シート①（全体）'!AO32="","",'情報入力シート①（全体）'!AO32)</f>
        <v/>
      </c>
      <c r="AD64" s="917" t="str">
        <f>IF('情報入力シート①（全体）'!AP32="","",'情報入力シート①（全体）'!AP32)</f>
        <v/>
      </c>
      <c r="AE64" s="917" t="str">
        <f>IF('情報入力シート①（全体）'!AQ32="","",'情報入力シート①（全体）'!AQ32)</f>
        <v/>
      </c>
      <c r="AF64" s="917" t="str">
        <f>IF('情報入力シート①（全体）'!AR32="","",'情報入力シート①（全体）'!AR32)</f>
        <v/>
      </c>
      <c r="AG64" s="917" t="str">
        <f>IF('情報入力シート①（全体）'!AS32="","",'情報入力シート①（全体）'!AS32)</f>
        <v/>
      </c>
      <c r="AH64" s="917" t="str">
        <f>IF('情報入力シート①（全体）'!AT32="","",'情報入力シート①（全体）'!AT32)</f>
        <v/>
      </c>
      <c r="AI64" s="917" t="str">
        <f>IF('情報入力シート①（全体）'!AU32="","",'情報入力シート①（全体）'!AU32)</f>
        <v/>
      </c>
      <c r="AJ64" s="917" t="str">
        <f>IF('情報入力シート①（全体）'!AV32="","",'情報入力シート①（全体）'!AV32)</f>
        <v/>
      </c>
      <c r="AK64" s="917" t="str">
        <f>IF('情報入力シート①（全体）'!AW32="","",'情報入力シート①（全体）'!AW32)</f>
        <v/>
      </c>
      <c r="AL64" s="917" t="str">
        <f>IF('情報入力シート①（全体）'!AX32="","",'情報入力シート①（全体）'!AX32)</f>
        <v/>
      </c>
      <c r="AM64" s="917" t="str">
        <f>IF('情報入力シート①（全体）'!AY32="","",'情報入力シート①（全体）'!AY32)</f>
        <v/>
      </c>
      <c r="AN64" s="917" t="str">
        <f>IF('情報入力シート①（全体）'!AZ32="","",'情報入力シート①（全体）'!AZ32)</f>
        <v/>
      </c>
      <c r="AO64" s="918" t="str">
        <f>IF('情報入力シート①（全体）'!BA32="","",'情報入力シート①（全体）'!BA32)</f>
        <v/>
      </c>
      <c r="AP64" s="2"/>
      <c r="AQ64" s="2"/>
      <c r="AS64" s="644" t="s">
        <v>572</v>
      </c>
      <c r="AT64" s="575"/>
      <c r="AU64" s="575"/>
      <c r="AV64" s="575"/>
      <c r="AW64" s="575"/>
      <c r="AX64" s="575"/>
      <c r="AY64" s="575"/>
      <c r="AZ64" s="576"/>
      <c r="BA64" s="209" t="s">
        <v>559</v>
      </c>
      <c r="BB64" s="996">
        <f>IF('情報入力シート①（全体）'!AA37="","",'情報入力シート①（全体）'!AA37)</f>
        <v>7654321</v>
      </c>
      <c r="BC64" s="996" t="str">
        <f>IF('情報入力シート①（全体）'!AX32="","",'情報入力シート①（全体）'!AX32)</f>
        <v/>
      </c>
      <c r="BD64" s="996" t="str">
        <f>IF('情報入力シート①（全体）'!AY32="","",'情報入力シート①（全体）'!AY32)</f>
        <v/>
      </c>
      <c r="BE64" s="996" t="str">
        <f>IF('情報入力シート①（全体）'!AZ32="","",'情報入力シート①（全体）'!AZ32)</f>
        <v/>
      </c>
      <c r="BF64" s="996" t="str">
        <f>IF('情報入力シート①（全体）'!BA32="","",'情報入力シート①（全体）'!BA32)</f>
        <v/>
      </c>
      <c r="BG64" s="996" t="str">
        <f>IF('情報入力シート①（全体）'!BB32="","",'情報入力シート①（全体）'!BB32)</f>
        <v/>
      </c>
      <c r="BH64" s="994" t="str">
        <f>IF('情報入力シート①（全体）'!AA38="","",'情報入力シート①（全体）'!AA38)</f>
        <v>東京都中央区△△町２－２</v>
      </c>
      <c r="BI64" s="994" t="str">
        <f>IF('情報入力シート①（全体）'!BD32="","",'情報入力シート①（全体）'!BD32)</f>
        <v/>
      </c>
      <c r="BJ64" s="994" t="str">
        <f>IF('情報入力シート①（全体）'!BE32="","",'情報入力シート①（全体）'!BE32)</f>
        <v/>
      </c>
      <c r="BK64" s="994" t="str">
        <f>IF('情報入力シート①（全体）'!BF32="","",'情報入力シート①（全体）'!BF32)</f>
        <v/>
      </c>
      <c r="BL64" s="994" t="e">
        <f>IF('情報入力シート①（全体）'!#REF!="","",'情報入力シート①（全体）'!#REF!)</f>
        <v>#REF!</v>
      </c>
      <c r="BM64" s="994" t="e">
        <f>IF('情報入力シート①（全体）'!#REF!="","",'情報入力シート①（全体）'!#REF!)</f>
        <v>#REF!</v>
      </c>
      <c r="BN64" s="994" t="e">
        <f>IF('情報入力シート①（全体）'!#REF!="","",'情報入力シート①（全体）'!#REF!)</f>
        <v>#REF!</v>
      </c>
      <c r="BO64" s="994" t="e">
        <f>IF('情報入力シート①（全体）'!#REF!="","",'情報入力シート①（全体）'!#REF!)</f>
        <v>#REF!</v>
      </c>
      <c r="BP64" s="994" t="e">
        <f>IF('情報入力シート①（全体）'!#REF!="","",'情報入力シート①（全体）'!#REF!)</f>
        <v>#REF!</v>
      </c>
      <c r="BQ64" s="994" t="str">
        <f>IF('情報入力シート①（全体）'!CC32="","",'情報入力シート①（全体）'!CC32)</f>
        <v/>
      </c>
      <c r="BR64" s="994" t="str">
        <f>IF('情報入力シート①（全体）'!CD32="","",'情報入力シート①（全体）'!CD32)</f>
        <v/>
      </c>
      <c r="BS64" s="994" t="str">
        <f>IF('情報入力シート①（全体）'!CE32="","",'情報入力シート①（全体）'!CE32)</f>
        <v/>
      </c>
      <c r="BT64" s="994" t="str">
        <f>IF('情報入力シート①（全体）'!CF32="","",'情報入力シート①（全体）'!CF32)</f>
        <v/>
      </c>
      <c r="BU64" s="994" t="str">
        <f>IF('情報入力シート①（全体）'!CG32="","",'情報入力シート①（全体）'!CG32)</f>
        <v/>
      </c>
      <c r="BV64" s="994" t="str">
        <f>IF('情報入力シート①（全体）'!CH32="","",'情報入力シート①（全体）'!CH32)</f>
        <v/>
      </c>
      <c r="BW64" s="994" t="str">
        <f>IF('情報入力シート①（全体）'!CI32="","",'情報入力シート①（全体）'!CI32)</f>
        <v/>
      </c>
      <c r="BX64" s="994" t="str">
        <f>IF('情報入力シート①（全体）'!CJ32="","",'情報入力シート①（全体）'!CJ32)</f>
        <v/>
      </c>
      <c r="BY64" s="994" t="str">
        <f>IF('情報入力シート①（全体）'!CK32="","",'情報入力シート①（全体）'!CK32)</f>
        <v/>
      </c>
      <c r="BZ64" s="994" t="str">
        <f>IF('情報入力シート①（全体）'!CL32="","",'情報入力シート①（全体）'!CL32)</f>
        <v/>
      </c>
      <c r="CA64" s="994" t="str">
        <f>IF('情報入力シート①（全体）'!CM32="","",'情報入力シート①（全体）'!CM32)</f>
        <v/>
      </c>
      <c r="CB64" s="994" t="str">
        <f>IF('情報入力シート①（全体）'!CN32="","",'情報入力シート①（全体）'!CN32)</f>
        <v/>
      </c>
      <c r="CC64" s="994" t="str">
        <f>IF('情報入力シート①（全体）'!CO32="","",'情報入力シート①（全体）'!CO32)</f>
        <v/>
      </c>
      <c r="CD64" s="994" t="str">
        <f>IF('情報入力シート①（全体）'!CP32="","",'情報入力シート①（全体）'!CP32)</f>
        <v/>
      </c>
      <c r="CE64" s="994" t="str">
        <f>IF('情報入力シート①（全体）'!CQ32="","",'情報入力シート①（全体）'!CQ32)</f>
        <v/>
      </c>
      <c r="CF64" s="995" t="str">
        <f>IF('情報入力シート①（全体）'!CR32="","",'情報入力シート①（全体）'!CR32)</f>
        <v/>
      </c>
      <c r="CG64" s="2"/>
      <c r="CH64" s="2"/>
    </row>
    <row r="65" spans="2:87" ht="23.5" customHeight="1">
      <c r="B65" s="920" t="s">
        <v>568</v>
      </c>
      <c r="C65" s="921"/>
      <c r="D65" s="921"/>
      <c r="E65" s="922"/>
      <c r="F65" s="767" t="s">
        <v>1</v>
      </c>
      <c r="G65" s="929"/>
      <c r="H65" s="929"/>
      <c r="I65" s="768"/>
      <c r="J65" s="467" t="s">
        <v>622</v>
      </c>
      <c r="K65" s="930" t="str">
        <f>IF('情報入力シート①（全体）'!E42="","",'情報入力シート①（全体）'!E42)</f>
        <v/>
      </c>
      <c r="L65" s="930" t="str">
        <f>IF('情報入力シート①（全体）'!G33="","",'情報入力シート①（全体）'!G33)</f>
        <v/>
      </c>
      <c r="M65" s="930" t="str">
        <f>IF('情報入力シート①（全体）'!H33="","",'情報入力シート①（全体）'!H33)</f>
        <v/>
      </c>
      <c r="N65" s="930" t="str">
        <f>IF('情報入力シート①（全体）'!I33="","",'情報入力シート①（全体）'!I33)</f>
        <v/>
      </c>
      <c r="O65" s="930" t="str">
        <f>IF('情報入力シート①（全体）'!J33="","",'情報入力シート①（全体）'!J33)</f>
        <v/>
      </c>
      <c r="P65" s="930" t="str">
        <f>IF('情報入力シート①（全体）'!K33="","",'情報入力シート①（全体）'!K33)</f>
        <v/>
      </c>
      <c r="Q65" s="931" t="str">
        <f>IF('情報入力シート①（全体）'!E43="","",'情報入力シート①（全体）'!E43)</f>
        <v/>
      </c>
      <c r="R65" s="931" t="str">
        <f>IF('情報入力シート①（全体）'!M33="","",'情報入力シート①（全体）'!M33)</f>
        <v/>
      </c>
      <c r="S65" s="931" t="str">
        <f>IF('情報入力シート①（全体）'!N33="","",'情報入力シート①（全体）'!N33)</f>
        <v/>
      </c>
      <c r="T65" s="931" t="str">
        <f>IF('情報入力シート①（全体）'!O33="","",'情報入力シート①（全体）'!O33)</f>
        <v/>
      </c>
      <c r="U65" s="931" t="e">
        <f>IF('情報入力シート①（全体）'!#REF!="","",'情報入力シート①（全体）'!#REF!)</f>
        <v>#REF!</v>
      </c>
      <c r="V65" s="931" t="e">
        <f>IF('情報入力シート①（全体）'!#REF!="","",'情報入力シート①（全体）'!#REF!)</f>
        <v>#REF!</v>
      </c>
      <c r="W65" s="931" t="e">
        <f>IF('情報入力シート①（全体）'!#REF!="","",'情報入力シート①（全体）'!#REF!)</f>
        <v>#REF!</v>
      </c>
      <c r="X65" s="931" t="e">
        <f>IF('情報入力シート①（全体）'!#REF!="","",'情報入力シート①（全体）'!#REF!)</f>
        <v>#REF!</v>
      </c>
      <c r="Y65" s="931" t="e">
        <f>IF('情報入力シート①（全体）'!#REF!="","",'情報入力シート①（全体）'!#REF!)</f>
        <v>#REF!</v>
      </c>
      <c r="Z65" s="931" t="str">
        <f>IF('情報入力シート①（全体）'!AL33="","",'情報入力シート①（全体）'!AL33)</f>
        <v/>
      </c>
      <c r="AA65" s="931" t="str">
        <f>IF('情報入力シート①（全体）'!AM33="","",'情報入力シート①（全体）'!AM33)</f>
        <v/>
      </c>
      <c r="AB65" s="931" t="str">
        <f>IF('情報入力シート①（全体）'!AN33="","",'情報入力シート①（全体）'!AN33)</f>
        <v/>
      </c>
      <c r="AC65" s="931" t="str">
        <f>IF('情報入力シート①（全体）'!AO33="","",'情報入力シート①（全体）'!AO33)</f>
        <v/>
      </c>
      <c r="AD65" s="931" t="str">
        <f>IF('情報入力シート①（全体）'!AP33="","",'情報入力シート①（全体）'!AP33)</f>
        <v/>
      </c>
      <c r="AE65" s="931" t="str">
        <f>IF('情報入力シート①（全体）'!AQ33="","",'情報入力シート①（全体）'!AQ33)</f>
        <v/>
      </c>
      <c r="AF65" s="931" t="str">
        <f>IF('情報入力シート①（全体）'!AR33="","",'情報入力シート①（全体）'!AR33)</f>
        <v/>
      </c>
      <c r="AG65" s="931" t="str">
        <f>IF('情報入力シート①（全体）'!AS33="","",'情報入力シート①（全体）'!AS33)</f>
        <v/>
      </c>
      <c r="AH65" s="931" t="str">
        <f>IF('情報入力シート①（全体）'!AT33="","",'情報入力シート①（全体）'!AT33)</f>
        <v/>
      </c>
      <c r="AI65" s="931" t="str">
        <f>IF('情報入力シート①（全体）'!AU33="","",'情報入力シート①（全体）'!AU33)</f>
        <v/>
      </c>
      <c r="AJ65" s="931" t="str">
        <f>IF('情報入力シート①（全体）'!AV33="","",'情報入力シート①（全体）'!AV33)</f>
        <v/>
      </c>
      <c r="AK65" s="931" t="str">
        <f>IF('情報入力シート①（全体）'!AW33="","",'情報入力シート①（全体）'!AW33)</f>
        <v/>
      </c>
      <c r="AL65" s="931" t="str">
        <f>IF('情報入力シート①（全体）'!AX33="","",'情報入力シート①（全体）'!AX33)</f>
        <v/>
      </c>
      <c r="AM65" s="931" t="str">
        <f>IF('情報入力シート①（全体）'!AY33="","",'情報入力シート①（全体）'!AY33)</f>
        <v/>
      </c>
      <c r="AN65" s="931" t="str">
        <f>IF('情報入力シート①（全体）'!AZ33="","",'情報入力シート①（全体）'!AZ33)</f>
        <v/>
      </c>
      <c r="AO65" s="932" t="str">
        <f>IF('情報入力シート①（全体）'!BA33="","",'情報入力シート①（全体）'!BA33)</f>
        <v/>
      </c>
      <c r="AP65" s="2"/>
      <c r="AQ65" s="2"/>
      <c r="AS65" s="920" t="s">
        <v>568</v>
      </c>
      <c r="AT65" s="921"/>
      <c r="AU65" s="921"/>
      <c r="AV65" s="922"/>
      <c r="AW65" s="767" t="s">
        <v>1</v>
      </c>
      <c r="AX65" s="929"/>
      <c r="AY65" s="929"/>
      <c r="AZ65" s="768"/>
      <c r="BA65" s="248" t="s">
        <v>622</v>
      </c>
      <c r="BB65" s="1008">
        <f>IF('情報入力シート①（全体）'!AA42="","",'情報入力シート①（全体）'!AA42)</f>
        <v>7654321</v>
      </c>
      <c r="BC65" s="1008" t="str">
        <f>IF('情報入力シート①（全体）'!AX33="","",'情報入力シート①（全体）'!AX33)</f>
        <v/>
      </c>
      <c r="BD65" s="1008" t="str">
        <f>IF('情報入力シート①（全体）'!AY33="","",'情報入力シート①（全体）'!AY33)</f>
        <v/>
      </c>
      <c r="BE65" s="1008" t="str">
        <f>IF('情報入力シート①（全体）'!AZ33="","",'情報入力シート①（全体）'!AZ33)</f>
        <v/>
      </c>
      <c r="BF65" s="1008" t="str">
        <f>IF('情報入力シート①（全体）'!BA33="","",'情報入力シート①（全体）'!BA33)</f>
        <v/>
      </c>
      <c r="BG65" s="1008" t="str">
        <f>IF('情報入力シート①（全体）'!BB33="","",'情報入力シート①（全体）'!BB33)</f>
        <v/>
      </c>
      <c r="BH65" s="999" t="str">
        <f>IF('情報入力シート①（全体）'!AA43="","",'情報入力シート①（全体）'!AA43)</f>
        <v>東京都中央区△△町２－２</v>
      </c>
      <c r="BI65" s="999" t="str">
        <f>IF('情報入力シート①（全体）'!BD33="","",'情報入力シート①（全体）'!BD33)</f>
        <v/>
      </c>
      <c r="BJ65" s="999" t="str">
        <f>IF('情報入力シート①（全体）'!BE33="","",'情報入力シート①（全体）'!BE33)</f>
        <v/>
      </c>
      <c r="BK65" s="999" t="str">
        <f>IF('情報入力シート①（全体）'!BF33="","",'情報入力シート①（全体）'!BF33)</f>
        <v/>
      </c>
      <c r="BL65" s="999" t="e">
        <f>IF('情報入力シート①（全体）'!#REF!="","",'情報入力シート①（全体）'!#REF!)</f>
        <v>#REF!</v>
      </c>
      <c r="BM65" s="999" t="e">
        <f>IF('情報入力シート①（全体）'!#REF!="","",'情報入力シート①（全体）'!#REF!)</f>
        <v>#REF!</v>
      </c>
      <c r="BN65" s="999" t="e">
        <f>IF('情報入力シート①（全体）'!#REF!="","",'情報入力シート①（全体）'!#REF!)</f>
        <v>#REF!</v>
      </c>
      <c r="BO65" s="999" t="e">
        <f>IF('情報入力シート①（全体）'!#REF!="","",'情報入力シート①（全体）'!#REF!)</f>
        <v>#REF!</v>
      </c>
      <c r="BP65" s="999" t="e">
        <f>IF('情報入力シート①（全体）'!#REF!="","",'情報入力シート①（全体）'!#REF!)</f>
        <v>#REF!</v>
      </c>
      <c r="BQ65" s="999" t="str">
        <f>IF('情報入力シート①（全体）'!CC33="","",'情報入力シート①（全体）'!CC33)</f>
        <v/>
      </c>
      <c r="BR65" s="999" t="str">
        <f>IF('情報入力シート①（全体）'!CD33="","",'情報入力シート①（全体）'!CD33)</f>
        <v/>
      </c>
      <c r="BS65" s="999" t="str">
        <f>IF('情報入力シート①（全体）'!CE33="","",'情報入力シート①（全体）'!CE33)</f>
        <v/>
      </c>
      <c r="BT65" s="999" t="str">
        <f>IF('情報入力シート①（全体）'!CF33="","",'情報入力シート①（全体）'!CF33)</f>
        <v/>
      </c>
      <c r="BU65" s="999" t="str">
        <f>IF('情報入力シート①（全体）'!CG33="","",'情報入力シート①（全体）'!CG33)</f>
        <v/>
      </c>
      <c r="BV65" s="999" t="str">
        <f>IF('情報入力シート①（全体）'!CH33="","",'情報入力シート①（全体）'!CH33)</f>
        <v/>
      </c>
      <c r="BW65" s="999" t="str">
        <f>IF('情報入力シート①（全体）'!CI33="","",'情報入力シート①（全体）'!CI33)</f>
        <v/>
      </c>
      <c r="BX65" s="999" t="str">
        <f>IF('情報入力シート①（全体）'!CJ33="","",'情報入力シート①（全体）'!CJ33)</f>
        <v/>
      </c>
      <c r="BY65" s="999" t="str">
        <f>IF('情報入力シート①（全体）'!CK33="","",'情報入力シート①（全体）'!CK33)</f>
        <v/>
      </c>
      <c r="BZ65" s="999" t="str">
        <f>IF('情報入力シート①（全体）'!CL33="","",'情報入力シート①（全体）'!CL33)</f>
        <v/>
      </c>
      <c r="CA65" s="999" t="str">
        <f>IF('情報入力シート①（全体）'!CM33="","",'情報入力シート①（全体）'!CM33)</f>
        <v/>
      </c>
      <c r="CB65" s="999" t="str">
        <f>IF('情報入力シート①（全体）'!CN33="","",'情報入力シート①（全体）'!CN33)</f>
        <v/>
      </c>
      <c r="CC65" s="999" t="str">
        <f>IF('情報入力シート①（全体）'!CO33="","",'情報入力シート①（全体）'!CO33)</f>
        <v/>
      </c>
      <c r="CD65" s="999" t="str">
        <f>IF('情報入力シート①（全体）'!CP33="","",'情報入力シート①（全体）'!CP33)</f>
        <v/>
      </c>
      <c r="CE65" s="999" t="str">
        <f>IF('情報入力シート①（全体）'!CQ33="","",'情報入力シート①（全体）'!CQ33)</f>
        <v/>
      </c>
      <c r="CF65" s="1000" t="str">
        <f>IF('情報入力シート①（全体）'!CR33="","",'情報入力シート①（全体）'!CR33)</f>
        <v/>
      </c>
      <c r="CG65" s="2"/>
      <c r="CH65" s="2"/>
    </row>
    <row r="66" spans="2:87" ht="23.5" customHeight="1">
      <c r="B66" s="923"/>
      <c r="C66" s="924"/>
      <c r="D66" s="924"/>
      <c r="E66" s="627"/>
      <c r="F66" s="771" t="s">
        <v>456</v>
      </c>
      <c r="G66" s="928"/>
      <c r="H66" s="928"/>
      <c r="I66" s="772"/>
      <c r="J66" s="933" t="str">
        <f>IF('情報入力シート①（全体）'!E44="","",'情報入力シート①（全体）'!E44)</f>
        <v/>
      </c>
      <c r="K66" s="934" t="str">
        <f>IF('情報入力シート①（全体）'!F34="","",'情報入力シート①（全体）'!F34)</f>
        <v/>
      </c>
      <c r="L66" s="934" t="str">
        <f>IF('情報入力シート①（全体）'!G34="","",'情報入力シート①（全体）'!G34)</f>
        <v/>
      </c>
      <c r="M66" s="934" t="str">
        <f>IF('情報入力シート①（全体）'!H34="","",'情報入力シート①（全体）'!H34)</f>
        <v/>
      </c>
      <c r="N66" s="934" t="str">
        <f>IF('情報入力シート①（全体）'!I34="","",'情報入力シート①（全体）'!I34)</f>
        <v/>
      </c>
      <c r="O66" s="934" t="str">
        <f>IF('情報入力シート①（全体）'!J34="","",'情報入力シート①（全体）'!J34)</f>
        <v/>
      </c>
      <c r="P66" s="934" t="str">
        <f>IF('情報入力シート①（全体）'!K34="","",'情報入力シート①（全体）'!K34)</f>
        <v/>
      </c>
      <c r="Q66" s="934" t="str">
        <f>IF('情報入力シート①（全体）'!L34="","",'情報入力シート①（全体）'!L34)</f>
        <v/>
      </c>
      <c r="R66" s="934" t="str">
        <f>IF('情報入力シート①（全体）'!M34="","",'情報入力シート①（全体）'!M34)</f>
        <v/>
      </c>
      <c r="S66" s="934" t="str">
        <f>IF('情報入力シート①（全体）'!N34="","",'情報入力シート①（全体）'!N34)</f>
        <v/>
      </c>
      <c r="T66" s="934" t="str">
        <f>IF('情報入力シート①（全体）'!O34="","",'情報入力シート①（全体）'!O34)</f>
        <v/>
      </c>
      <c r="U66" s="934" t="e">
        <f>IF('情報入力シート①（全体）'!#REF!="","",'情報入力シート①（全体）'!#REF!)</f>
        <v>#REF!</v>
      </c>
      <c r="V66" s="934" t="e">
        <f>IF('情報入力シート①（全体）'!#REF!="","",'情報入力シート①（全体）'!#REF!)</f>
        <v>#REF!</v>
      </c>
      <c r="W66" s="934" t="e">
        <f>IF('情報入力シート①（全体）'!#REF!="","",'情報入力シート①（全体）'!#REF!)</f>
        <v>#REF!</v>
      </c>
      <c r="X66" s="934" t="e">
        <f>IF('情報入力シート①（全体）'!#REF!="","",'情報入力シート①（全体）'!#REF!)</f>
        <v>#REF!</v>
      </c>
      <c r="Y66" s="934" t="e">
        <f>IF('情報入力シート①（全体）'!#REF!="","",'情報入力シート①（全体）'!#REF!)</f>
        <v>#REF!</v>
      </c>
      <c r="Z66" s="934" t="str">
        <f>IF('情報入力シート①（全体）'!AL34="","",'情報入力シート①（全体）'!AL34)</f>
        <v/>
      </c>
      <c r="AA66" s="934" t="str">
        <f>IF('情報入力シート①（全体）'!AM34="","",'情報入力シート①（全体）'!AM34)</f>
        <v>手続代行者</v>
      </c>
      <c r="AB66" s="934" t="str">
        <f>IF('情報入力シート①（全体）'!AN34="","",'情報入力シート①（全体）'!AN34)</f>
        <v/>
      </c>
      <c r="AC66" s="934" t="str">
        <f>IF('情報入力シート①（全体）'!AO34="","",'情報入力シート①（全体）'!AO34)</f>
        <v/>
      </c>
      <c r="AD66" s="934" t="str">
        <f>IF('情報入力シート①（全体）'!AP34="","",'情報入力シート①（全体）'!AP34)</f>
        <v/>
      </c>
      <c r="AE66" s="934" t="str">
        <f>IF('情報入力シート①（全体）'!AQ34="","",'情報入力シート①（全体）'!AQ34)</f>
        <v/>
      </c>
      <c r="AF66" s="934" t="str">
        <f>IF('情報入力シート①（全体）'!AR34="","",'情報入力シート①（全体）'!AR34)</f>
        <v/>
      </c>
      <c r="AG66" s="934" t="str">
        <f>IF('情報入力シート①（全体）'!AS34="","",'情報入力シート①（全体）'!AS34)</f>
        <v/>
      </c>
      <c r="AH66" s="934" t="str">
        <f>IF('情報入力シート①（全体）'!AT34="","",'情報入力シート①（全体）'!AT34)</f>
        <v/>
      </c>
      <c r="AI66" s="934" t="str">
        <f>IF('情報入力シート①（全体）'!AU34="","",'情報入力シート①（全体）'!AU34)</f>
        <v/>
      </c>
      <c r="AJ66" s="934" t="str">
        <f>IF('情報入力シート①（全体）'!AV34="","",'情報入力シート①（全体）'!AV34)</f>
        <v/>
      </c>
      <c r="AK66" s="934" t="str">
        <f>IF('情報入力シート①（全体）'!AW34="","",'情報入力シート①（全体）'!AW34)</f>
        <v/>
      </c>
      <c r="AL66" s="934" t="e">
        <f>IF('情報入力シート①（全体）'!AX34="","",'情報入力シート①（全体）'!AX34)</f>
        <v>#REF!</v>
      </c>
      <c r="AM66" s="934" t="str">
        <f>IF('情報入力シート①（全体）'!AY34="","",'情報入力シート①（全体）'!AY34)</f>
        <v/>
      </c>
      <c r="AN66" s="934" t="str">
        <f>IF('情報入力シート①（全体）'!AZ34="","",'情報入力シート①（全体）'!AZ34)</f>
        <v/>
      </c>
      <c r="AO66" s="935" t="str">
        <f>IF('情報入力シート①（全体）'!BA34="","",'情報入力シート①（全体）'!BA34)</f>
        <v/>
      </c>
      <c r="AP66" s="2"/>
      <c r="AQ66" s="2"/>
      <c r="AS66" s="923"/>
      <c r="AT66" s="924"/>
      <c r="AU66" s="924"/>
      <c r="AV66" s="627"/>
      <c r="AW66" s="771" t="s">
        <v>456</v>
      </c>
      <c r="AX66" s="928"/>
      <c r="AY66" s="928"/>
      <c r="AZ66" s="772"/>
      <c r="BA66" s="1009" t="str">
        <f>IF('情報入力シート①（全体）'!AA44="","",'情報入力シート①（全体）'!AA44)</f>
        <v>営業部</v>
      </c>
      <c r="BB66" s="1010" t="str">
        <f>IF('情報入力シート①（全体）'!AW34="","",'情報入力シート①（全体）'!AW34)</f>
        <v/>
      </c>
      <c r="BC66" s="1010" t="e">
        <f>IF('情報入力シート①（全体）'!AX34="","",'情報入力シート①（全体）'!AX34)</f>
        <v>#REF!</v>
      </c>
      <c r="BD66" s="1010" t="str">
        <f>IF('情報入力シート①（全体）'!AY34="","",'情報入力シート①（全体）'!AY34)</f>
        <v/>
      </c>
      <c r="BE66" s="1010" t="str">
        <f>IF('情報入力シート①（全体）'!AZ34="","",'情報入力シート①（全体）'!AZ34)</f>
        <v/>
      </c>
      <c r="BF66" s="1010" t="str">
        <f>IF('情報入力シート①（全体）'!BA34="","",'情報入力シート①（全体）'!BA34)</f>
        <v/>
      </c>
      <c r="BG66" s="1010" t="str">
        <f>IF('情報入力シート①（全体）'!BB34="","",'情報入力シート①（全体）'!BB34)</f>
        <v/>
      </c>
      <c r="BH66" s="1010" t="str">
        <f>IF('情報入力シート①（全体）'!BC34="","",'情報入力シート①（全体）'!BC34)</f>
        <v/>
      </c>
      <c r="BI66" s="1010" t="str">
        <f>IF('情報入力シート①（全体）'!BD34="","",'情報入力シート①（全体）'!BD34)</f>
        <v/>
      </c>
      <c r="BJ66" s="1010" t="str">
        <f>IF('情報入力シート①（全体）'!BE34="","",'情報入力シート①（全体）'!BE34)</f>
        <v/>
      </c>
      <c r="BK66" s="1010" t="str">
        <f>IF('情報入力シート①（全体）'!BF34="","",'情報入力シート①（全体）'!BF34)</f>
        <v/>
      </c>
      <c r="BL66" s="1010" t="e">
        <f>IF('情報入力シート①（全体）'!#REF!="","",'情報入力シート①（全体）'!#REF!)</f>
        <v>#REF!</v>
      </c>
      <c r="BM66" s="1010" t="e">
        <f>IF('情報入力シート①（全体）'!#REF!="","",'情報入力シート①（全体）'!#REF!)</f>
        <v>#REF!</v>
      </c>
      <c r="BN66" s="1010" t="e">
        <f>IF('情報入力シート①（全体）'!#REF!="","",'情報入力シート①（全体）'!#REF!)</f>
        <v>#REF!</v>
      </c>
      <c r="BO66" s="1010" t="e">
        <f>IF('情報入力シート①（全体）'!#REF!="","",'情報入力シート①（全体）'!#REF!)</f>
        <v>#REF!</v>
      </c>
      <c r="BP66" s="1010" t="e">
        <f>IF('情報入力シート①（全体）'!#REF!="","",'情報入力シート①（全体）'!#REF!)</f>
        <v>#REF!</v>
      </c>
      <c r="BQ66" s="1010" t="str">
        <f>IF('情報入力シート①（全体）'!CC34="","",'情報入力シート①（全体）'!CC34)</f>
        <v/>
      </c>
      <c r="BR66" s="1010" t="str">
        <f>IF('情報入力シート①（全体）'!CD34="","",'情報入力シート①（全体）'!CD34)</f>
        <v/>
      </c>
      <c r="BS66" s="1010" t="str">
        <f>IF('情報入力シート①（全体）'!CE34="","",'情報入力シート①（全体）'!CE34)</f>
        <v/>
      </c>
      <c r="BT66" s="1010" t="str">
        <f>IF('情報入力シート①（全体）'!CF34="","",'情報入力シート①（全体）'!CF34)</f>
        <v/>
      </c>
      <c r="BU66" s="1010" t="str">
        <f>IF('情報入力シート①（全体）'!CG34="","",'情報入力シート①（全体）'!CG34)</f>
        <v/>
      </c>
      <c r="BV66" s="1010" t="str">
        <f>IF('情報入力シート①（全体）'!CH34="","",'情報入力シート①（全体）'!CH34)</f>
        <v/>
      </c>
      <c r="BW66" s="1010" t="str">
        <f>IF('情報入力シート①（全体）'!CI34="","",'情報入力シート①（全体）'!CI34)</f>
        <v/>
      </c>
      <c r="BX66" s="1010" t="str">
        <f>IF('情報入力シート①（全体）'!CJ34="","",'情報入力シート①（全体）'!CJ34)</f>
        <v/>
      </c>
      <c r="BY66" s="1010" t="str">
        <f>IF('情報入力シート①（全体）'!CK34="","",'情報入力シート①（全体）'!CK34)</f>
        <v/>
      </c>
      <c r="BZ66" s="1010" t="str">
        <f>IF('情報入力シート①（全体）'!CL34="","",'情報入力シート①（全体）'!CL34)</f>
        <v/>
      </c>
      <c r="CA66" s="1010" t="str">
        <f>IF('情報入力シート①（全体）'!CM34="","",'情報入力シート①（全体）'!CM34)</f>
        <v/>
      </c>
      <c r="CB66" s="1010" t="str">
        <f>IF('情報入力シート①（全体）'!CN34="","",'情報入力シート①（全体）'!CN34)</f>
        <v/>
      </c>
      <c r="CC66" s="1010" t="str">
        <f>IF('情報入力シート①（全体）'!CO34="","",'情報入力シート①（全体）'!CO34)</f>
        <v/>
      </c>
      <c r="CD66" s="1010" t="str">
        <f>IF('情報入力シート①（全体）'!CP34="","",'情報入力シート①（全体）'!CP34)</f>
        <v/>
      </c>
      <c r="CE66" s="1010" t="str">
        <f>IF('情報入力シート①（全体）'!CQ34="","",'情報入力シート①（全体）'!CQ34)</f>
        <v/>
      </c>
      <c r="CF66" s="1011" t="str">
        <f>IF('情報入力シート①（全体）'!CR34="","",'情報入力シート①（全体）'!CR34)</f>
        <v/>
      </c>
      <c r="CG66" s="2"/>
      <c r="CH66" s="2"/>
    </row>
    <row r="67" spans="2:87" ht="23.5" customHeight="1">
      <c r="B67" s="923"/>
      <c r="C67" s="924"/>
      <c r="D67" s="924"/>
      <c r="E67" s="627"/>
      <c r="F67" s="771" t="s">
        <v>90</v>
      </c>
      <c r="G67" s="928"/>
      <c r="H67" s="928"/>
      <c r="I67" s="772"/>
      <c r="J67" s="933" t="str">
        <f>IF('情報入力シート①（全体）'!E46="","",'情報入力シート①（全体）'!E46)</f>
        <v/>
      </c>
      <c r="K67" s="934" t="str">
        <f>IF('情報入力シート①（全体）'!F35="","",'情報入力シート①（全体）'!F35)</f>
        <v/>
      </c>
      <c r="L67" s="934" t="str">
        <f>IF('情報入力シート①（全体）'!G35="","",'情報入力シート①（全体）'!G35)</f>
        <v/>
      </c>
      <c r="M67" s="934" t="str">
        <f>IF('情報入力シート①（全体）'!H35="","",'情報入力シート①（全体）'!H35)</f>
        <v/>
      </c>
      <c r="N67" s="934" t="str">
        <f>IF('情報入力シート①（全体）'!I35="","",'情報入力シート①（全体）'!I35)</f>
        <v/>
      </c>
      <c r="O67" s="934" t="str">
        <f>IF('情報入力シート①（全体）'!J35="","",'情報入力シート①（全体）'!J35)</f>
        <v/>
      </c>
      <c r="P67" s="934" t="str">
        <f>IF('情報入力シート①（全体）'!K35="","",'情報入力シート①（全体）'!K35)</f>
        <v/>
      </c>
      <c r="Q67" s="934" t="str">
        <f>IF('情報入力シート①（全体）'!L35="","",'情報入力シート①（全体）'!L35)</f>
        <v/>
      </c>
      <c r="R67" s="934" t="str">
        <f>IF('情報入力シート①（全体）'!M35="","",'情報入力シート①（全体）'!M35)</f>
        <v/>
      </c>
      <c r="S67" s="934" t="str">
        <f>IF('情報入力シート①（全体）'!N35="","",'情報入力シート①（全体）'!N35)</f>
        <v/>
      </c>
      <c r="T67" s="934" t="str">
        <f>IF('情報入力シート①（全体）'!O35="","",'情報入力シート①（全体）'!O35)</f>
        <v/>
      </c>
      <c r="U67" s="934" t="e">
        <f>IF('情報入力シート①（全体）'!#REF!="","",'情報入力シート①（全体）'!#REF!)</f>
        <v>#REF!</v>
      </c>
      <c r="V67" s="934" t="e">
        <f>IF('情報入力シート①（全体）'!#REF!="","",'情報入力シート①（全体）'!#REF!)</f>
        <v>#REF!</v>
      </c>
      <c r="W67" s="934" t="e">
        <f>IF('情報入力シート①（全体）'!#REF!="","",'情報入力シート①（全体）'!#REF!)</f>
        <v>#REF!</v>
      </c>
      <c r="X67" s="934" t="e">
        <f>IF('情報入力シート①（全体）'!#REF!="","",'情報入力シート①（全体）'!#REF!)</f>
        <v>#REF!</v>
      </c>
      <c r="Y67" s="934" t="e">
        <f>IF('情報入力シート①（全体）'!#REF!="","",'情報入力シート①（全体）'!#REF!)</f>
        <v>#REF!</v>
      </c>
      <c r="Z67" s="934" t="str">
        <f>IF('情報入力シート①（全体）'!AL35="","",'情報入力シート①（全体）'!AL35)</f>
        <v/>
      </c>
      <c r="AA67" s="934" t="str">
        <f>IF('情報入力シート①（全体）'!AM35="","",'情報入力シート①（全体）'!AM35)</f>
        <v/>
      </c>
      <c r="AB67" s="934" t="str">
        <f>IF('情報入力シート①（全体）'!AN35="","",'情報入力シート①（全体）'!AN35)</f>
        <v/>
      </c>
      <c r="AC67" s="934" t="str">
        <f>IF('情報入力シート①（全体）'!AO35="","",'情報入力シート①（全体）'!AO35)</f>
        <v/>
      </c>
      <c r="AD67" s="934" t="str">
        <f>IF('情報入力シート①（全体）'!AP35="","",'情報入力シート①（全体）'!AP35)</f>
        <v/>
      </c>
      <c r="AE67" s="934" t="str">
        <f>IF('情報入力シート①（全体）'!AQ35="","",'情報入力シート①（全体）'!AQ35)</f>
        <v/>
      </c>
      <c r="AF67" s="934" t="str">
        <f>IF('情報入力シート①（全体）'!AR35="","",'情報入力シート①（全体）'!AR35)</f>
        <v/>
      </c>
      <c r="AG67" s="934" t="str">
        <f>IF('情報入力シート①（全体）'!AS35="","",'情報入力シート①（全体）'!AS35)</f>
        <v/>
      </c>
      <c r="AH67" s="934" t="str">
        <f>IF('情報入力シート①（全体）'!AT35="","",'情報入力シート①（全体）'!AT35)</f>
        <v/>
      </c>
      <c r="AI67" s="934" t="str">
        <f>IF('情報入力シート①（全体）'!AU35="","",'情報入力シート①（全体）'!AU35)</f>
        <v/>
      </c>
      <c r="AJ67" s="934" t="str">
        <f>IF('情報入力シート①（全体）'!AV35="","",'情報入力シート①（全体）'!AV35)</f>
        <v/>
      </c>
      <c r="AK67" s="934" t="str">
        <f>IF('情報入力シート①（全体）'!AW35="","",'情報入力シート①（全体）'!AW35)</f>
        <v/>
      </c>
      <c r="AL67" s="934" t="e">
        <f>IF('情報入力シート①（全体）'!AX35="","",'情報入力シート①（全体）'!AX35)</f>
        <v>#REF!</v>
      </c>
      <c r="AM67" s="934" t="str">
        <f>IF('情報入力シート①（全体）'!AY35="","",'情報入力シート①（全体）'!AY35)</f>
        <v/>
      </c>
      <c r="AN67" s="934" t="str">
        <f>IF('情報入力シート①（全体）'!AZ35="","",'情報入力シート①（全体）'!AZ35)</f>
        <v/>
      </c>
      <c r="AO67" s="935" t="str">
        <f>IF('情報入力シート①（全体）'!BA35="","",'情報入力シート①（全体）'!BA35)</f>
        <v/>
      </c>
      <c r="AP67" s="2"/>
      <c r="AQ67" s="2"/>
      <c r="AS67" s="923"/>
      <c r="AT67" s="924"/>
      <c r="AU67" s="924"/>
      <c r="AV67" s="627"/>
      <c r="AW67" s="771" t="s">
        <v>90</v>
      </c>
      <c r="AX67" s="928"/>
      <c r="AY67" s="928"/>
      <c r="AZ67" s="772"/>
      <c r="BA67" s="1009" t="str">
        <f>IF('情報入力シート①（全体）'!AA46="","",'情報入力シート①（全体）'!AA46)</f>
        <v>田中　三郎</v>
      </c>
      <c r="BB67" s="1010" t="str">
        <f>IF('情報入力シート①（全体）'!AW35="","",'情報入力シート①（全体）'!AW35)</f>
        <v/>
      </c>
      <c r="BC67" s="1010" t="e">
        <f>IF('情報入力シート①（全体）'!AX35="","",'情報入力シート①（全体）'!AX35)</f>
        <v>#REF!</v>
      </c>
      <c r="BD67" s="1010" t="str">
        <f>IF('情報入力シート①（全体）'!AY35="","",'情報入力シート①（全体）'!AY35)</f>
        <v/>
      </c>
      <c r="BE67" s="1010" t="str">
        <f>IF('情報入力シート①（全体）'!AZ35="","",'情報入力シート①（全体）'!AZ35)</f>
        <v/>
      </c>
      <c r="BF67" s="1010" t="str">
        <f>IF('情報入力シート①（全体）'!BA35="","",'情報入力シート①（全体）'!BA35)</f>
        <v/>
      </c>
      <c r="BG67" s="1010" t="str">
        <f>IF('情報入力シート①（全体）'!BB35="","",'情報入力シート①（全体）'!BB35)</f>
        <v/>
      </c>
      <c r="BH67" s="1010" t="str">
        <f>IF('情報入力シート①（全体）'!BC35="","",'情報入力シート①（全体）'!BC35)</f>
        <v/>
      </c>
      <c r="BI67" s="1010" t="str">
        <f>IF('情報入力シート①（全体）'!BD35="","",'情報入力シート①（全体）'!BD35)</f>
        <v/>
      </c>
      <c r="BJ67" s="1010" t="str">
        <f>IF('情報入力シート①（全体）'!BE35="","",'情報入力シート①（全体）'!BE35)</f>
        <v/>
      </c>
      <c r="BK67" s="1010" t="str">
        <f>IF('情報入力シート①（全体）'!BF35="","",'情報入力シート①（全体）'!BF35)</f>
        <v/>
      </c>
      <c r="BL67" s="1010" t="e">
        <f>IF('情報入力シート①（全体）'!#REF!="","",'情報入力シート①（全体）'!#REF!)</f>
        <v>#REF!</v>
      </c>
      <c r="BM67" s="1010" t="e">
        <f>IF('情報入力シート①（全体）'!#REF!="","",'情報入力シート①（全体）'!#REF!)</f>
        <v>#REF!</v>
      </c>
      <c r="BN67" s="1010" t="e">
        <f>IF('情報入力シート①（全体）'!#REF!="","",'情報入力シート①（全体）'!#REF!)</f>
        <v>#REF!</v>
      </c>
      <c r="BO67" s="1010" t="e">
        <f>IF('情報入力シート①（全体）'!#REF!="","",'情報入力シート①（全体）'!#REF!)</f>
        <v>#REF!</v>
      </c>
      <c r="BP67" s="1010" t="e">
        <f>IF('情報入力シート①（全体）'!#REF!="","",'情報入力シート①（全体）'!#REF!)</f>
        <v>#REF!</v>
      </c>
      <c r="BQ67" s="1010" t="str">
        <f>IF('情報入力シート①（全体）'!CC35="","",'情報入力シート①（全体）'!CC35)</f>
        <v/>
      </c>
      <c r="BR67" s="1010" t="str">
        <f>IF('情報入力シート①（全体）'!CD35="","",'情報入力シート①（全体）'!CD35)</f>
        <v/>
      </c>
      <c r="BS67" s="1010" t="str">
        <f>IF('情報入力シート①（全体）'!CE35="","",'情報入力シート①（全体）'!CE35)</f>
        <v/>
      </c>
      <c r="BT67" s="1010" t="str">
        <f>IF('情報入力シート①（全体）'!CF35="","",'情報入力シート①（全体）'!CF35)</f>
        <v/>
      </c>
      <c r="BU67" s="1010" t="str">
        <f>IF('情報入力シート①（全体）'!CG35="","",'情報入力シート①（全体）'!CG35)</f>
        <v/>
      </c>
      <c r="BV67" s="1010" t="str">
        <f>IF('情報入力シート①（全体）'!CH35="","",'情報入力シート①（全体）'!CH35)</f>
        <v/>
      </c>
      <c r="BW67" s="1010" t="str">
        <f>IF('情報入力シート①（全体）'!CI35="","",'情報入力シート①（全体）'!CI35)</f>
        <v/>
      </c>
      <c r="BX67" s="1010" t="str">
        <f>IF('情報入力シート①（全体）'!CJ35="","",'情報入力シート①（全体）'!CJ35)</f>
        <v/>
      </c>
      <c r="BY67" s="1010" t="str">
        <f>IF('情報入力シート①（全体）'!CK35="","",'情報入力シート①（全体）'!CK35)</f>
        <v/>
      </c>
      <c r="BZ67" s="1010" t="str">
        <f>IF('情報入力シート①（全体）'!CL35="","",'情報入力シート①（全体）'!CL35)</f>
        <v/>
      </c>
      <c r="CA67" s="1010" t="str">
        <f>IF('情報入力シート①（全体）'!CM35="","",'情報入力シート①（全体）'!CM35)</f>
        <v/>
      </c>
      <c r="CB67" s="1010" t="str">
        <f>IF('情報入力シート①（全体）'!CN35="","",'情報入力シート①（全体）'!CN35)</f>
        <v/>
      </c>
      <c r="CC67" s="1010" t="str">
        <f>IF('情報入力シート①（全体）'!CO35="","",'情報入力シート①（全体）'!CO35)</f>
        <v/>
      </c>
      <c r="CD67" s="1010" t="str">
        <f>IF('情報入力シート①（全体）'!CP35="","",'情報入力シート①（全体）'!CP35)</f>
        <v/>
      </c>
      <c r="CE67" s="1010" t="str">
        <f>IF('情報入力シート①（全体）'!CQ35="","",'情報入力シート①（全体）'!CQ35)</f>
        <v/>
      </c>
      <c r="CF67" s="1011" t="str">
        <f>IF('情報入力シート①（全体）'!CR35="","",'情報入力シート①（全体）'!CR35)</f>
        <v/>
      </c>
      <c r="CG67" s="2"/>
      <c r="CH67" s="2"/>
    </row>
    <row r="68" spans="2:87" ht="23.5" customHeight="1">
      <c r="B68" s="923"/>
      <c r="C68" s="924"/>
      <c r="D68" s="924"/>
      <c r="E68" s="627"/>
      <c r="F68" s="771" t="s">
        <v>502</v>
      </c>
      <c r="G68" s="928"/>
      <c r="H68" s="928"/>
      <c r="I68" s="772"/>
      <c r="J68" s="933" t="str">
        <f>IF('情報入力シート①（全体）'!E47="","",'情報入力シート①（全体）'!E47)</f>
        <v/>
      </c>
      <c r="K68" s="934" t="str">
        <f>IF('情報入力シート①（全体）'!F36="","",'情報入力シート①（全体）'!F36)</f>
        <v/>
      </c>
      <c r="L68" s="934" t="str">
        <f>IF('情報入力シート①（全体）'!G36="","",'情報入力シート①（全体）'!G36)</f>
        <v/>
      </c>
      <c r="M68" s="934" t="str">
        <f>IF('情報入力シート①（全体）'!H36="","",'情報入力シート①（全体）'!H36)</f>
        <v/>
      </c>
      <c r="N68" s="934" t="str">
        <f>IF('情報入力シート①（全体）'!I36="","",'情報入力シート①（全体）'!I36)</f>
        <v/>
      </c>
      <c r="O68" s="934" t="str">
        <f>IF('情報入力シート①（全体）'!J36="","",'情報入力シート①（全体）'!J36)</f>
        <v/>
      </c>
      <c r="P68" s="934" t="str">
        <f>IF('情報入力シート①（全体）'!K36="","",'情報入力シート①（全体）'!K36)</f>
        <v/>
      </c>
      <c r="Q68" s="934" t="str">
        <f>IF('情報入力シート①（全体）'!L36="","",'情報入力シート①（全体）'!L36)</f>
        <v/>
      </c>
      <c r="R68" s="934" t="str">
        <f>IF('情報入力シート①（全体）'!M36="","",'情報入力シート①（全体）'!M36)</f>
        <v/>
      </c>
      <c r="S68" s="934" t="str">
        <f>IF('情報入力シート①（全体）'!N36="","",'情報入力シート①（全体）'!N36)</f>
        <v/>
      </c>
      <c r="T68" s="934" t="str">
        <f>IF('情報入力シート①（全体）'!O36="","",'情報入力シート①（全体）'!O36)</f>
        <v/>
      </c>
      <c r="U68" s="934" t="e">
        <f>IF('情報入力シート①（全体）'!#REF!="","",'情報入力シート①（全体）'!#REF!)</f>
        <v>#REF!</v>
      </c>
      <c r="V68" s="934" t="e">
        <f>IF('情報入力シート①（全体）'!#REF!="","",'情報入力シート①（全体）'!#REF!)</f>
        <v>#REF!</v>
      </c>
      <c r="W68" s="934" t="e">
        <f>IF('情報入力シート①（全体）'!#REF!="","",'情報入力シート①（全体）'!#REF!)</f>
        <v>#REF!</v>
      </c>
      <c r="X68" s="934" t="e">
        <f>IF('情報入力シート①（全体）'!#REF!="","",'情報入力シート①（全体）'!#REF!)</f>
        <v>#REF!</v>
      </c>
      <c r="Y68" s="934" t="e">
        <f>IF('情報入力シート①（全体）'!#REF!="","",'情報入力シート①（全体）'!#REF!)</f>
        <v>#REF!</v>
      </c>
      <c r="Z68" s="934" t="str">
        <f>IF('情報入力シート①（全体）'!AL36="","",'情報入力シート①（全体）'!AL36)</f>
        <v/>
      </c>
      <c r="AA68" s="934" t="str">
        <f>IF('情報入力シート①（全体）'!AM36="","",'情報入力シート①（全体）'!AM36)</f>
        <v/>
      </c>
      <c r="AB68" s="934" t="str">
        <f>IF('情報入力シート①（全体）'!AN36="","",'情報入力シート①（全体）'!AN36)</f>
        <v/>
      </c>
      <c r="AC68" s="934" t="str">
        <f>IF('情報入力シート①（全体）'!AO36="","",'情報入力シート①（全体）'!AO36)</f>
        <v/>
      </c>
      <c r="AD68" s="934" t="str">
        <f>IF('情報入力シート①（全体）'!AP36="","",'情報入力シート①（全体）'!AP36)</f>
        <v/>
      </c>
      <c r="AE68" s="934" t="str">
        <f>IF('情報入力シート①（全体）'!AQ36="","",'情報入力シート①（全体）'!AQ36)</f>
        <v/>
      </c>
      <c r="AF68" s="934" t="str">
        <f>IF('情報入力シート①（全体）'!AR36="","",'情報入力シート①（全体）'!AR36)</f>
        <v/>
      </c>
      <c r="AG68" s="934" t="str">
        <f>IF('情報入力シート①（全体）'!AS36="","",'情報入力シート①（全体）'!AS36)</f>
        <v/>
      </c>
      <c r="AH68" s="934" t="str">
        <f>IF('情報入力シート①（全体）'!AT36="","",'情報入力シート①（全体）'!AT36)</f>
        <v/>
      </c>
      <c r="AI68" s="934" t="str">
        <f>IF('情報入力シート①（全体）'!AU36="","",'情報入力シート①（全体）'!AU36)</f>
        <v/>
      </c>
      <c r="AJ68" s="934" t="str">
        <f>IF('情報入力シート①（全体）'!AV36="","",'情報入力シート①（全体）'!AV36)</f>
        <v/>
      </c>
      <c r="AK68" s="934" t="str">
        <f>IF('情報入力シート①（全体）'!AW36="","",'情報入力シート①（全体）'!AW36)</f>
        <v/>
      </c>
      <c r="AL68" s="934" t="str">
        <f>IF('情報入力シート①（全体）'!AX36="","",'情報入力シート①（全体）'!AX36)</f>
        <v/>
      </c>
      <c r="AM68" s="934" t="str">
        <f>IF('情報入力シート①（全体）'!AY36="","",'情報入力シート①（全体）'!AY36)</f>
        <v/>
      </c>
      <c r="AN68" s="934" t="str">
        <f>IF('情報入力シート①（全体）'!AZ36="","",'情報入力シート①（全体）'!AZ36)</f>
        <v/>
      </c>
      <c r="AO68" s="935" t="str">
        <f>IF('情報入力シート①（全体）'!BA36="","",'情報入力シート①（全体）'!BA36)</f>
        <v/>
      </c>
      <c r="AP68" s="2"/>
      <c r="AQ68" s="2"/>
      <c r="AS68" s="923"/>
      <c r="AT68" s="924"/>
      <c r="AU68" s="924"/>
      <c r="AV68" s="627"/>
      <c r="AW68" s="771" t="s">
        <v>502</v>
      </c>
      <c r="AX68" s="928"/>
      <c r="AY68" s="928"/>
      <c r="AZ68" s="772"/>
      <c r="BA68" s="1009" t="str">
        <f>IF('情報入力シート①（全体）'!AA47="","",'情報入力シート①（全体）'!AA47)</f>
        <v>09012345678</v>
      </c>
      <c r="BB68" s="1010" t="str">
        <f>IF('情報入力シート①（全体）'!AW36="","",'情報入力シート①（全体）'!AW36)</f>
        <v/>
      </c>
      <c r="BC68" s="1010" t="str">
        <f>IF('情報入力シート①（全体）'!AX36="","",'情報入力シート①（全体）'!AX36)</f>
        <v/>
      </c>
      <c r="BD68" s="1010" t="str">
        <f>IF('情報入力シート①（全体）'!AY36="","",'情報入力シート①（全体）'!AY36)</f>
        <v/>
      </c>
      <c r="BE68" s="1010" t="str">
        <f>IF('情報入力シート①（全体）'!AZ36="","",'情報入力シート①（全体）'!AZ36)</f>
        <v/>
      </c>
      <c r="BF68" s="1010" t="str">
        <f>IF('情報入力シート①（全体）'!BA36="","",'情報入力シート①（全体）'!BA36)</f>
        <v/>
      </c>
      <c r="BG68" s="1010" t="str">
        <f>IF('情報入力シート①（全体）'!BB36="","",'情報入力シート①（全体）'!BB36)</f>
        <v/>
      </c>
      <c r="BH68" s="1010" t="str">
        <f>IF('情報入力シート①（全体）'!BC36="","",'情報入力シート①（全体）'!BC36)</f>
        <v/>
      </c>
      <c r="BI68" s="1010" t="str">
        <f>IF('情報入力シート①（全体）'!BD36="","",'情報入力シート①（全体）'!BD36)</f>
        <v/>
      </c>
      <c r="BJ68" s="1010" t="str">
        <f>IF('情報入力シート①（全体）'!BE36="","",'情報入力シート①（全体）'!BE36)</f>
        <v/>
      </c>
      <c r="BK68" s="1010" t="str">
        <f>IF('情報入力シート①（全体）'!BF36="","",'情報入力シート①（全体）'!BF36)</f>
        <v/>
      </c>
      <c r="BL68" s="1010" t="e">
        <f>IF('情報入力シート①（全体）'!#REF!="","",'情報入力シート①（全体）'!#REF!)</f>
        <v>#REF!</v>
      </c>
      <c r="BM68" s="1010" t="e">
        <f>IF('情報入力シート①（全体）'!#REF!="","",'情報入力シート①（全体）'!#REF!)</f>
        <v>#REF!</v>
      </c>
      <c r="BN68" s="1010" t="e">
        <f>IF('情報入力シート①（全体）'!#REF!="","",'情報入力シート①（全体）'!#REF!)</f>
        <v>#REF!</v>
      </c>
      <c r="BO68" s="1010" t="e">
        <f>IF('情報入力シート①（全体）'!#REF!="","",'情報入力シート①（全体）'!#REF!)</f>
        <v>#REF!</v>
      </c>
      <c r="BP68" s="1010" t="e">
        <f>IF('情報入力シート①（全体）'!#REF!="","",'情報入力シート①（全体）'!#REF!)</f>
        <v>#REF!</v>
      </c>
      <c r="BQ68" s="1010" t="str">
        <f>IF('情報入力シート①（全体）'!CC36="","",'情報入力シート①（全体）'!CC36)</f>
        <v/>
      </c>
      <c r="BR68" s="1010" t="str">
        <f>IF('情報入力シート①（全体）'!CD36="","",'情報入力シート①（全体）'!CD36)</f>
        <v/>
      </c>
      <c r="BS68" s="1010" t="str">
        <f>IF('情報入力シート①（全体）'!CE36="","",'情報入力シート①（全体）'!CE36)</f>
        <v/>
      </c>
      <c r="BT68" s="1010" t="str">
        <f>IF('情報入力シート①（全体）'!CF36="","",'情報入力シート①（全体）'!CF36)</f>
        <v/>
      </c>
      <c r="BU68" s="1010" t="str">
        <f>IF('情報入力シート①（全体）'!CG36="","",'情報入力シート①（全体）'!CG36)</f>
        <v/>
      </c>
      <c r="BV68" s="1010" t="str">
        <f>IF('情報入力シート①（全体）'!CH36="","",'情報入力シート①（全体）'!CH36)</f>
        <v/>
      </c>
      <c r="BW68" s="1010" t="str">
        <f>IF('情報入力シート①（全体）'!CI36="","",'情報入力シート①（全体）'!CI36)</f>
        <v/>
      </c>
      <c r="BX68" s="1010" t="str">
        <f>IF('情報入力シート①（全体）'!CJ36="","",'情報入力シート①（全体）'!CJ36)</f>
        <v/>
      </c>
      <c r="BY68" s="1010" t="str">
        <f>IF('情報入力シート①（全体）'!CK36="","",'情報入力シート①（全体）'!CK36)</f>
        <v/>
      </c>
      <c r="BZ68" s="1010" t="str">
        <f>IF('情報入力シート①（全体）'!CL36="","",'情報入力シート①（全体）'!CL36)</f>
        <v/>
      </c>
      <c r="CA68" s="1010" t="str">
        <f>IF('情報入力シート①（全体）'!CM36="","",'情報入力シート①（全体）'!CM36)</f>
        <v/>
      </c>
      <c r="CB68" s="1010" t="str">
        <f>IF('情報入力シート①（全体）'!CN36="","",'情報入力シート①（全体）'!CN36)</f>
        <v/>
      </c>
      <c r="CC68" s="1010" t="str">
        <f>IF('情報入力シート①（全体）'!CO36="","",'情報入力シート①（全体）'!CO36)</f>
        <v/>
      </c>
      <c r="CD68" s="1010" t="str">
        <f>IF('情報入力シート①（全体）'!CP36="","",'情報入力シート①（全体）'!CP36)</f>
        <v/>
      </c>
      <c r="CE68" s="1010" t="str">
        <f>IF('情報入力シート①（全体）'!CQ36="","",'情報入力シート①（全体）'!CQ36)</f>
        <v/>
      </c>
      <c r="CF68" s="1011" t="str">
        <f>IF('情報入力シート①（全体）'!CR36="","",'情報入力シート①（全体）'!CR36)</f>
        <v/>
      </c>
      <c r="CG68" s="2"/>
      <c r="CH68" s="2"/>
    </row>
    <row r="69" spans="2:87" ht="23.5" customHeight="1">
      <c r="B69" s="925"/>
      <c r="C69" s="926"/>
      <c r="D69" s="926"/>
      <c r="E69" s="628"/>
      <c r="F69" s="775" t="s">
        <v>382</v>
      </c>
      <c r="G69" s="912"/>
      <c r="H69" s="912"/>
      <c r="I69" s="776"/>
      <c r="J69" s="913" t="str">
        <f>IF('情報入力シート①（全体）'!E48="","",'情報入力シート①（全体）'!E48)</f>
        <v/>
      </c>
      <c r="K69" s="914" t="str">
        <f>IF('情報入力シート①（全体）'!F37="","",'情報入力シート①（全体）'!F37)</f>
        <v/>
      </c>
      <c r="L69" s="914" t="str">
        <f>IF('情報入力シート①（全体）'!G37="","",'情報入力シート①（全体）'!G37)</f>
        <v/>
      </c>
      <c r="M69" s="914" t="str">
        <f>IF('情報入力シート①（全体）'!H37="","",'情報入力シート①（全体）'!H37)</f>
        <v/>
      </c>
      <c r="N69" s="914" t="str">
        <f>IF('情報入力シート①（全体）'!I37="","",'情報入力シート①（全体）'!I37)</f>
        <v/>
      </c>
      <c r="O69" s="914" t="str">
        <f>IF('情報入力シート①（全体）'!J37="","",'情報入力シート①（全体）'!J37)</f>
        <v/>
      </c>
      <c r="P69" s="914" t="str">
        <f>IF('情報入力シート①（全体）'!K37="","",'情報入力シート①（全体）'!K37)</f>
        <v/>
      </c>
      <c r="Q69" s="914" t="str">
        <f>IF('情報入力シート①（全体）'!L37="","",'情報入力シート①（全体）'!L37)</f>
        <v/>
      </c>
      <c r="R69" s="914" t="str">
        <f>IF('情報入力シート①（全体）'!M37="","",'情報入力シート①（全体）'!M37)</f>
        <v/>
      </c>
      <c r="S69" s="914" t="str">
        <f>IF('情報入力シート①（全体）'!N37="","",'情報入力シート①（全体）'!N37)</f>
        <v/>
      </c>
      <c r="T69" s="914" t="str">
        <f>IF('情報入力シート①（全体）'!O37="","",'情報入力シート①（全体）'!O37)</f>
        <v/>
      </c>
      <c r="U69" s="914" t="e">
        <f>IF('情報入力シート①（全体）'!#REF!="","",'情報入力シート①（全体）'!#REF!)</f>
        <v>#REF!</v>
      </c>
      <c r="V69" s="914" t="e">
        <f>IF('情報入力シート①（全体）'!#REF!="","",'情報入力シート①（全体）'!#REF!)</f>
        <v>#REF!</v>
      </c>
      <c r="W69" s="914" t="e">
        <f>IF('情報入力シート①（全体）'!#REF!="","",'情報入力シート①（全体）'!#REF!)</f>
        <v>#REF!</v>
      </c>
      <c r="X69" s="914" t="e">
        <f>IF('情報入力シート①（全体）'!#REF!="","",'情報入力シート①（全体）'!#REF!)</f>
        <v>#REF!</v>
      </c>
      <c r="Y69" s="914" t="e">
        <f>IF('情報入力シート①（全体）'!#REF!="","",'情報入力シート①（全体）'!#REF!)</f>
        <v>#REF!</v>
      </c>
      <c r="Z69" s="914" t="str">
        <f>IF('情報入力シート①（全体）'!AL37="","",'情報入力シート①（全体）'!AL37)</f>
        <v/>
      </c>
      <c r="AA69" s="914" t="str">
        <f>IF('情報入力シート①（全体）'!AM37="","",'情報入力シート①（全体）'!AM37)</f>
        <v/>
      </c>
      <c r="AB69" s="914" t="str">
        <f>IF('情報入力シート①（全体）'!AN37="","",'情報入力シート①（全体）'!AN37)</f>
        <v/>
      </c>
      <c r="AC69" s="914" t="str">
        <f>IF('情報入力シート①（全体）'!AO37="","",'情報入力シート①（全体）'!AO37)</f>
        <v/>
      </c>
      <c r="AD69" s="914" t="str">
        <f>IF('情報入力シート①（全体）'!AP37="","",'情報入力シート①（全体）'!AP37)</f>
        <v/>
      </c>
      <c r="AE69" s="914" t="str">
        <f>IF('情報入力シート①（全体）'!AQ37="","",'情報入力シート①（全体）'!AQ37)</f>
        <v/>
      </c>
      <c r="AF69" s="914" t="str">
        <f>IF('情報入力シート①（全体）'!AR37="","",'情報入力シート①（全体）'!AR37)</f>
        <v/>
      </c>
      <c r="AG69" s="914" t="str">
        <f>IF('情報入力シート①（全体）'!AS37="","",'情報入力シート①（全体）'!AS37)</f>
        <v/>
      </c>
      <c r="AH69" s="914" t="str">
        <f>IF('情報入力シート①（全体）'!AT37="","",'情報入力シート①（全体）'!AT37)</f>
        <v/>
      </c>
      <c r="AI69" s="914" t="str">
        <f>IF('情報入力シート①（全体）'!AU37="","",'情報入力シート①（全体）'!AU37)</f>
        <v/>
      </c>
      <c r="AJ69" s="914" t="str">
        <f>IF('情報入力シート①（全体）'!AV37="","",'情報入力シート①（全体）'!AV37)</f>
        <v/>
      </c>
      <c r="AK69" s="914" t="str">
        <f>IF('情報入力シート①（全体）'!AW37="","",'情報入力シート①（全体）'!AW37)</f>
        <v/>
      </c>
      <c r="AL69" s="914" t="e">
        <f>IF('情報入力シート①（全体）'!AX37="","",'情報入力シート①（全体）'!AX37)</f>
        <v>#REF!</v>
      </c>
      <c r="AM69" s="914" t="str">
        <f>IF('情報入力シート①（全体）'!AY37="","",'情報入力シート①（全体）'!AY37)</f>
        <v/>
      </c>
      <c r="AN69" s="914" t="str">
        <f>IF('情報入力シート①（全体）'!AZ37="","",'情報入力シート①（全体）'!AZ37)</f>
        <v/>
      </c>
      <c r="AO69" s="915" t="str">
        <f>IF('情報入力シート①（全体）'!BA37="","",'情報入力シート①（全体）'!BA37)</f>
        <v/>
      </c>
      <c r="AP69" s="2"/>
      <c r="AQ69" s="2"/>
      <c r="AS69" s="925"/>
      <c r="AT69" s="926"/>
      <c r="AU69" s="926"/>
      <c r="AV69" s="628"/>
      <c r="AW69" s="775" t="s">
        <v>382</v>
      </c>
      <c r="AX69" s="912"/>
      <c r="AY69" s="912"/>
      <c r="AZ69" s="776"/>
      <c r="BA69" s="1001" t="str">
        <f>IF('情報入力シート①（全体）'!AA48="","",'情報入力シート①（全体）'!AA48)</f>
        <v>△△＠oo.jp</v>
      </c>
      <c r="BB69" s="1002" t="str">
        <f>IF('情報入力シート①（全体）'!AW37="","",'情報入力シート①（全体）'!AW37)</f>
        <v/>
      </c>
      <c r="BC69" s="1002" t="e">
        <f>IF('情報入力シート①（全体）'!AX37="","",'情報入力シート①（全体）'!AX37)</f>
        <v>#REF!</v>
      </c>
      <c r="BD69" s="1002" t="str">
        <f>IF('情報入力シート①（全体）'!AY37="","",'情報入力シート①（全体）'!AY37)</f>
        <v/>
      </c>
      <c r="BE69" s="1002" t="str">
        <f>IF('情報入力シート①（全体）'!AZ37="","",'情報入力シート①（全体）'!AZ37)</f>
        <v/>
      </c>
      <c r="BF69" s="1002" t="str">
        <f>IF('情報入力シート①（全体）'!BA37="","",'情報入力シート①（全体）'!BA37)</f>
        <v/>
      </c>
      <c r="BG69" s="1002" t="str">
        <f>IF('情報入力シート①（全体）'!BB37="","",'情報入力シート①（全体）'!BB37)</f>
        <v/>
      </c>
      <c r="BH69" s="1002" t="str">
        <f>IF('情報入力シート①（全体）'!BC37="","",'情報入力シート①（全体）'!BC37)</f>
        <v/>
      </c>
      <c r="BI69" s="1002" t="str">
        <f>IF('情報入力シート①（全体）'!BD37="","",'情報入力シート①（全体）'!BD37)</f>
        <v/>
      </c>
      <c r="BJ69" s="1002" t="str">
        <f>IF('情報入力シート①（全体）'!BE37="","",'情報入力シート①（全体）'!BE37)</f>
        <v/>
      </c>
      <c r="BK69" s="1002" t="str">
        <f>IF('情報入力シート①（全体）'!BF37="","",'情報入力シート①（全体）'!BF37)</f>
        <v/>
      </c>
      <c r="BL69" s="1002" t="e">
        <f>IF('情報入力シート①（全体）'!#REF!="","",'情報入力シート①（全体）'!#REF!)</f>
        <v>#REF!</v>
      </c>
      <c r="BM69" s="1002" t="e">
        <f>IF('情報入力シート①（全体）'!#REF!="","",'情報入力シート①（全体）'!#REF!)</f>
        <v>#REF!</v>
      </c>
      <c r="BN69" s="1002" t="e">
        <f>IF('情報入力シート①（全体）'!#REF!="","",'情報入力シート①（全体）'!#REF!)</f>
        <v>#REF!</v>
      </c>
      <c r="BO69" s="1002" t="e">
        <f>IF('情報入力シート①（全体）'!#REF!="","",'情報入力シート①（全体）'!#REF!)</f>
        <v>#REF!</v>
      </c>
      <c r="BP69" s="1002" t="e">
        <f>IF('情報入力シート①（全体）'!#REF!="","",'情報入力シート①（全体）'!#REF!)</f>
        <v>#REF!</v>
      </c>
      <c r="BQ69" s="1002" t="str">
        <f>IF('情報入力シート①（全体）'!CC37="","",'情報入力シート①（全体）'!CC37)</f>
        <v/>
      </c>
      <c r="BR69" s="1002" t="str">
        <f>IF('情報入力シート①（全体）'!CD37="","",'情報入力シート①（全体）'!CD37)</f>
        <v/>
      </c>
      <c r="BS69" s="1002" t="str">
        <f>IF('情報入力シート①（全体）'!CE37="","",'情報入力シート①（全体）'!CE37)</f>
        <v/>
      </c>
      <c r="BT69" s="1002" t="str">
        <f>IF('情報入力シート①（全体）'!CF37="","",'情報入力シート①（全体）'!CF37)</f>
        <v/>
      </c>
      <c r="BU69" s="1002" t="str">
        <f>IF('情報入力シート①（全体）'!CG37="","",'情報入力シート①（全体）'!CG37)</f>
        <v/>
      </c>
      <c r="BV69" s="1002" t="str">
        <f>IF('情報入力シート①（全体）'!CH37="","",'情報入力シート①（全体）'!CH37)</f>
        <v/>
      </c>
      <c r="BW69" s="1002" t="str">
        <f>IF('情報入力シート①（全体）'!CI37="","",'情報入力シート①（全体）'!CI37)</f>
        <v/>
      </c>
      <c r="BX69" s="1002" t="str">
        <f>IF('情報入力シート①（全体）'!CJ37="","",'情報入力シート①（全体）'!CJ37)</f>
        <v/>
      </c>
      <c r="BY69" s="1002" t="str">
        <f>IF('情報入力シート①（全体）'!CK37="","",'情報入力シート①（全体）'!CK37)</f>
        <v/>
      </c>
      <c r="BZ69" s="1002" t="str">
        <f>IF('情報入力シート①（全体）'!CL37="","",'情報入力シート①（全体）'!CL37)</f>
        <v/>
      </c>
      <c r="CA69" s="1002" t="str">
        <f>IF('情報入力シート①（全体）'!CM37="","",'情報入力シート①（全体）'!CM37)</f>
        <v/>
      </c>
      <c r="CB69" s="1002" t="str">
        <f>IF('情報入力シート①（全体）'!CN37="","",'情報入力シート①（全体）'!CN37)</f>
        <v/>
      </c>
      <c r="CC69" s="1002" t="str">
        <f>IF('情報入力シート①（全体）'!CO37="","",'情報入力シート①（全体）'!CO37)</f>
        <v/>
      </c>
      <c r="CD69" s="1002" t="str">
        <f>IF('情報入力シート①（全体）'!CP37="","",'情報入力シート①（全体）'!CP37)</f>
        <v/>
      </c>
      <c r="CE69" s="1002" t="str">
        <f>IF('情報入力シート①（全体）'!CQ37="","",'情報入力シート①（全体）'!CQ37)</f>
        <v/>
      </c>
      <c r="CF69" s="1003" t="str">
        <f>IF('情報入力シート①（全体）'!CR37="","",'情報入力シート①（全体）'!CR37)</f>
        <v/>
      </c>
      <c r="CG69" s="2"/>
      <c r="CH69" s="2"/>
    </row>
    <row r="70" spans="2:87" ht="15" customHeight="1">
      <c r="J70" s="18"/>
      <c r="K70" s="18"/>
      <c r="L70" s="18"/>
      <c r="M70" s="18"/>
      <c r="N70" s="18"/>
      <c r="O70" s="18"/>
      <c r="P70" s="18"/>
      <c r="Q70" s="18"/>
      <c r="R70" s="18"/>
      <c r="S70" s="16"/>
      <c r="BA70" s="18"/>
      <c r="BB70" s="18"/>
      <c r="BC70" s="18"/>
      <c r="BD70" s="18"/>
      <c r="BE70" s="18"/>
      <c r="BF70" s="18"/>
      <c r="BG70" s="18"/>
      <c r="BH70" s="18"/>
      <c r="BI70" s="18"/>
      <c r="BJ70" s="16"/>
    </row>
    <row r="71" spans="2:87" ht="15" customHeight="1">
      <c r="AP71" s="22"/>
      <c r="CG71" s="22"/>
      <c r="CH71" s="22"/>
      <c r="CI71" s="22"/>
    </row>
  </sheetData>
  <sheetProtection algorithmName="SHA-512" hashValue="UyPF7sah+gcANz3Dn5kYdr7wypZ/NOtkT6r2b5y2fQv9v5fKnNt67Lrthn1AslSrvagHqYa6lu4PFBk465lhsg==" saltValue="3TOSTxXnepNUO5odc+Wamw==" spinCount="100000" sheet="1" formatCells="0" formatColumns="0" formatRows="0" selectLockedCells="1"/>
  <mergeCells count="228">
    <mergeCell ref="AS65:AV69"/>
    <mergeCell ref="AW65:AZ65"/>
    <mergeCell ref="BB65:BG65"/>
    <mergeCell ref="BH65:CF65"/>
    <mergeCell ref="AW66:AZ66"/>
    <mergeCell ref="BA66:CF66"/>
    <mergeCell ref="AW67:AZ67"/>
    <mergeCell ref="BA67:CF67"/>
    <mergeCell ref="AW68:AZ68"/>
    <mergeCell ref="BA68:CF68"/>
    <mergeCell ref="AW69:AZ69"/>
    <mergeCell ref="BA69:CF69"/>
    <mergeCell ref="AS61:AZ61"/>
    <mergeCell ref="BA61:CF61"/>
    <mergeCell ref="AS62:AZ62"/>
    <mergeCell ref="BA62:CF62"/>
    <mergeCell ref="AS63:AZ63"/>
    <mergeCell ref="BA63:BH63"/>
    <mergeCell ref="BI63:CF63"/>
    <mergeCell ref="AS64:AZ64"/>
    <mergeCell ref="BB64:BG64"/>
    <mergeCell ref="BH64:CF64"/>
    <mergeCell ref="AS52:AZ52"/>
    <mergeCell ref="BA52:BP52"/>
    <mergeCell ref="AS53:AZ53"/>
    <mergeCell ref="BA53:BP53"/>
    <mergeCell ref="AS54:AV58"/>
    <mergeCell ref="AW54:AZ54"/>
    <mergeCell ref="BB54:BG54"/>
    <mergeCell ref="BH54:CF54"/>
    <mergeCell ref="AW55:AZ55"/>
    <mergeCell ref="BA55:CF55"/>
    <mergeCell ref="AW56:AZ56"/>
    <mergeCell ref="BA56:CF56"/>
    <mergeCell ref="AW57:AZ57"/>
    <mergeCell ref="BA57:CF57"/>
    <mergeCell ref="AW58:AZ58"/>
    <mergeCell ref="BA58:CF58"/>
    <mergeCell ref="AS48:AZ48"/>
    <mergeCell ref="BA48:BH48"/>
    <mergeCell ref="BI48:CF48"/>
    <mergeCell ref="AS49:AZ49"/>
    <mergeCell ref="BB49:BG49"/>
    <mergeCell ref="BH49:CF49"/>
    <mergeCell ref="AS50:AZ51"/>
    <mergeCell ref="BA50:BF50"/>
    <mergeCell ref="BG50:CF50"/>
    <mergeCell ref="BA51:BF51"/>
    <mergeCell ref="BG51:CF51"/>
    <mergeCell ref="AS40:AZ40"/>
    <mergeCell ref="BA40:CF40"/>
    <mergeCell ref="AS41:AZ41"/>
    <mergeCell ref="BA41:CF41"/>
    <mergeCell ref="AS45:AZ45"/>
    <mergeCell ref="BA45:CF45"/>
    <mergeCell ref="AS46:AZ46"/>
    <mergeCell ref="BA46:CF46"/>
    <mergeCell ref="AS47:AZ47"/>
    <mergeCell ref="BA47:CF47"/>
    <mergeCell ref="AS37:AZ37"/>
    <mergeCell ref="BB37:BG37"/>
    <mergeCell ref="BH37:CF37"/>
    <mergeCell ref="AS30:BG30"/>
    <mergeCell ref="AS31:BG31"/>
    <mergeCell ref="AS38:AZ38"/>
    <mergeCell ref="BA38:CF38"/>
    <mergeCell ref="AS39:AZ39"/>
    <mergeCell ref="BA39:CF39"/>
    <mergeCell ref="BX29:CD29"/>
    <mergeCell ref="CE29:CF29"/>
    <mergeCell ref="BH30:CD30"/>
    <mergeCell ref="CE30:CF30"/>
    <mergeCell ref="BH31:CD31"/>
    <mergeCell ref="CE31:CF31"/>
    <mergeCell ref="AS32:CF32"/>
    <mergeCell ref="AS36:AZ36"/>
    <mergeCell ref="BA36:CF36"/>
    <mergeCell ref="BH23:CF23"/>
    <mergeCell ref="B27:P27"/>
    <mergeCell ref="Q27:AO27"/>
    <mergeCell ref="AS25:BG25"/>
    <mergeCell ref="AS26:BG26"/>
    <mergeCell ref="AS27:BG27"/>
    <mergeCell ref="AS24:BG24"/>
    <mergeCell ref="BH24:CF24"/>
    <mergeCell ref="BH25:CF25"/>
    <mergeCell ref="BH26:CF26"/>
    <mergeCell ref="BH27:CF27"/>
    <mergeCell ref="BU3:CF3"/>
    <mergeCell ref="BI8:BM8"/>
    <mergeCell ref="BN8:BR8"/>
    <mergeCell ref="BS8:CG8"/>
    <mergeCell ref="BI9:BM9"/>
    <mergeCell ref="BN9:CG9"/>
    <mergeCell ref="BI10:BM10"/>
    <mergeCell ref="BN10:BS10"/>
    <mergeCell ref="BT10:CG10"/>
    <mergeCell ref="BR28:BS28"/>
    <mergeCell ref="BT28:BW28"/>
    <mergeCell ref="BX28:CD28"/>
    <mergeCell ref="CE28:CF28"/>
    <mergeCell ref="BH29:BJ29"/>
    <mergeCell ref="BK29:BQ29"/>
    <mergeCell ref="BR29:BS29"/>
    <mergeCell ref="BT29:BW29"/>
    <mergeCell ref="W8:AA8"/>
    <mergeCell ref="AB8:AP8"/>
    <mergeCell ref="BH28:BJ28"/>
    <mergeCell ref="BK28:BQ28"/>
    <mergeCell ref="Q23:AO23"/>
    <mergeCell ref="AS23:BG23"/>
    <mergeCell ref="AS28:BA29"/>
    <mergeCell ref="BB28:BG28"/>
    <mergeCell ref="BB29:BG29"/>
    <mergeCell ref="Q28:S28"/>
    <mergeCell ref="AC28:AF28"/>
    <mergeCell ref="AG28:AM28"/>
    <mergeCell ref="AS13:CF13"/>
    <mergeCell ref="AS14:CF14"/>
    <mergeCell ref="AS16:CF17"/>
    <mergeCell ref="AS20:CF20"/>
    <mergeCell ref="R9:V9"/>
    <mergeCell ref="R8:V8"/>
    <mergeCell ref="R10:V10"/>
    <mergeCell ref="Q26:AO26"/>
    <mergeCell ref="B31:P31"/>
    <mergeCell ref="B25:P25"/>
    <mergeCell ref="B26:P26"/>
    <mergeCell ref="Q25:AO25"/>
    <mergeCell ref="B16:AO17"/>
    <mergeCell ref="B14:AO14"/>
    <mergeCell ref="B13:AO13"/>
    <mergeCell ref="B20:AO20"/>
    <mergeCell ref="B24:P24"/>
    <mergeCell ref="Q24:AO24"/>
    <mergeCell ref="AA28:AB28"/>
    <mergeCell ref="AN28:AO28"/>
    <mergeCell ref="AA29:AB29"/>
    <mergeCell ref="AN29:AO29"/>
    <mergeCell ref="B28:J29"/>
    <mergeCell ref="K28:P28"/>
    <mergeCell ref="B23:P23"/>
    <mergeCell ref="AD3:AO3"/>
    <mergeCell ref="Q37:AO37"/>
    <mergeCell ref="Q54:AO54"/>
    <mergeCell ref="J52:Y52"/>
    <mergeCell ref="J53:Y53"/>
    <mergeCell ref="K49:P49"/>
    <mergeCell ref="K54:P54"/>
    <mergeCell ref="Q49:AO49"/>
    <mergeCell ref="AN30:AO30"/>
    <mergeCell ref="AN31:AO31"/>
    <mergeCell ref="Q30:AM30"/>
    <mergeCell ref="Q31:AM31"/>
    <mergeCell ref="B32:AO32"/>
    <mergeCell ref="B36:I36"/>
    <mergeCell ref="B37:I37"/>
    <mergeCell ref="B39:I39"/>
    <mergeCell ref="B50:I51"/>
    <mergeCell ref="J50:O50"/>
    <mergeCell ref="W10:AB10"/>
    <mergeCell ref="AC10:AP10"/>
    <mergeCell ref="W9:AP9"/>
    <mergeCell ref="T28:Z28"/>
    <mergeCell ref="T29:Z29"/>
    <mergeCell ref="Q29:S29"/>
    <mergeCell ref="B40:I40"/>
    <mergeCell ref="B30:P30"/>
    <mergeCell ref="K29:P29"/>
    <mergeCell ref="K37:P37"/>
    <mergeCell ref="J51:O51"/>
    <mergeCell ref="B41:I41"/>
    <mergeCell ref="B38:I38"/>
    <mergeCell ref="J36:AO36"/>
    <mergeCell ref="J39:AO39"/>
    <mergeCell ref="J40:AO40"/>
    <mergeCell ref="J41:AO41"/>
    <mergeCell ref="AC29:AF29"/>
    <mergeCell ref="AG29:AM29"/>
    <mergeCell ref="B45:I45"/>
    <mergeCell ref="B46:I46"/>
    <mergeCell ref="B47:I47"/>
    <mergeCell ref="B49:I49"/>
    <mergeCell ref="J46:AO46"/>
    <mergeCell ref="J38:AO38"/>
    <mergeCell ref="J45:AO45"/>
    <mergeCell ref="B61:I61"/>
    <mergeCell ref="J61:AO61"/>
    <mergeCell ref="B62:I62"/>
    <mergeCell ref="J62:AO62"/>
    <mergeCell ref="B63:I63"/>
    <mergeCell ref="J47:AO47"/>
    <mergeCell ref="P50:AO50"/>
    <mergeCell ref="P51:AO51"/>
    <mergeCell ref="F68:I68"/>
    <mergeCell ref="J68:AO68"/>
    <mergeCell ref="F67:I67"/>
    <mergeCell ref="J67:AO67"/>
    <mergeCell ref="J55:AO55"/>
    <mergeCell ref="J56:AO56"/>
    <mergeCell ref="J57:AO57"/>
    <mergeCell ref="J58:AO58"/>
    <mergeCell ref="Z52:AA52"/>
    <mergeCell ref="Z53:AA53"/>
    <mergeCell ref="F69:I69"/>
    <mergeCell ref="J69:AO69"/>
    <mergeCell ref="K64:P64"/>
    <mergeCell ref="Q64:AO64"/>
    <mergeCell ref="J48:Q48"/>
    <mergeCell ref="R48:AO48"/>
    <mergeCell ref="J63:Q63"/>
    <mergeCell ref="R63:AO63"/>
    <mergeCell ref="B65:E69"/>
    <mergeCell ref="B64:I64"/>
    <mergeCell ref="B48:I48"/>
    <mergeCell ref="B53:I53"/>
    <mergeCell ref="B52:I52"/>
    <mergeCell ref="F56:I56"/>
    <mergeCell ref="F57:I57"/>
    <mergeCell ref="F58:I58"/>
    <mergeCell ref="F55:I55"/>
    <mergeCell ref="B54:E58"/>
    <mergeCell ref="F54:I54"/>
    <mergeCell ref="F65:I65"/>
    <mergeCell ref="K65:P65"/>
    <mergeCell ref="Q65:AO65"/>
    <mergeCell ref="F66:I66"/>
    <mergeCell ref="J66:AO66"/>
  </mergeCells>
  <phoneticPr fontId="1"/>
  <printOptions horizontalCentered="1"/>
  <pageMargins left="0.43307086614173229" right="0.23622047244094491" top="0.55118110236220474" bottom="0.35433070866141736" header="0.31496062992125984" footer="0.31496062992125984"/>
  <pageSetup paperSize="9" scale="91" fitToWidth="0" fitToHeight="0" orientation="portrait" blackAndWhite="1" copies="2" r:id="rId1"/>
  <rowBreaks count="1" manualBreakCount="1">
    <brk id="42" max="16383" man="1"/>
  </rowBreaks>
  <colBreaks count="1" manualBreakCount="1">
    <brk id="42" max="61" man="1"/>
  </col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24</vt:i4>
      </vt:variant>
      <vt:variant>
        <vt:lpstr>名前付き一覧</vt:lpstr>
      </vt:variant>
      <vt:variant>
        <vt:i4>57</vt:i4>
      </vt:variant>
    </vt:vector>
  </HeadingPairs>
  <TitlesOfParts>
    <vt:vector size="81" baseType="lpstr">
      <vt:lpstr>選択肢</vt:lpstr>
      <vt:lpstr>集計用</vt:lpstr>
      <vt:lpstr>目次</vt:lpstr>
      <vt:lpstr>提出方法</vt:lpstr>
      <vt:lpstr>記載要領</vt:lpstr>
      <vt:lpstr>【参考】日本標準産業中分類</vt:lpstr>
      <vt:lpstr>情報入力シート①（全体）</vt:lpstr>
      <vt:lpstr>情報入力シート② (経費他)</vt:lpstr>
      <vt:lpstr>第1号様式_交付申請（1・2）</vt:lpstr>
      <vt:lpstr>第1号様式_交付申請書（３）</vt:lpstr>
      <vt:lpstr>第2号様式_誓約書 (申請者)  </vt:lpstr>
      <vt:lpstr>第2号様式_誓約書 (手続代行者)</vt:lpstr>
      <vt:lpstr>交付決定以降作成→</vt:lpstr>
      <vt:lpstr>交付決定後入力シート</vt:lpstr>
      <vt:lpstr>実績報告入力シート</vt:lpstr>
      <vt:lpstr>第11号様式_実績報告書</vt:lpstr>
      <vt:lpstr>第５号様式_撤回届出書</vt:lpstr>
      <vt:lpstr>第６号様式_補助事業廃止</vt:lpstr>
      <vt:lpstr>第８号様式_補助事業変更</vt:lpstr>
      <vt:lpstr>第10号様式_補助事業遅延報告</vt:lpstr>
      <vt:lpstr>第15号様式_補助金返還報告</vt:lpstr>
      <vt:lpstr>第16号様式_財産処分承認申請</vt:lpstr>
      <vt:lpstr>第18号様式_事業者情報変更</vt:lpstr>
      <vt:lpstr>第19号様式_契約等地位承継</vt:lpstr>
      <vt:lpstr>【定義】01_事業者種別</vt:lpstr>
      <vt:lpstr>【定義】02_大分類</vt:lpstr>
      <vt:lpstr>【目次】01_提出方法</vt:lpstr>
      <vt:lpstr>記載要領!【目次】02_記載要領</vt:lpstr>
      <vt:lpstr>【目次】03_情報入力シート①</vt:lpstr>
      <vt:lpstr>【目次】04_情報入力シート②</vt:lpstr>
      <vt:lpstr>【目次】05_第１号様式_交付申請書①・②</vt:lpstr>
      <vt:lpstr>【目次】06_第１号様式_交付申請書③</vt:lpstr>
      <vt:lpstr>【目次】07_第２号様式_誓約書申請者用</vt:lpstr>
      <vt:lpstr>【目次】08_第２号様式_誓約書_手続代行者用</vt:lpstr>
      <vt:lpstr>【目次】09_交付決定後入力シート</vt:lpstr>
      <vt:lpstr>【目次】10_実績報告入力シート</vt:lpstr>
      <vt:lpstr>【目次】11_第11号様式_補助事業実績報告書兼助成金交付請求書</vt:lpstr>
      <vt:lpstr>【目次】12_第5号様式_交付申請撤回届出書</vt:lpstr>
      <vt:lpstr>【目次】13_第6号様式_廃止届出書</vt:lpstr>
      <vt:lpstr>【目次】14_第8号様式_補助事業変更申請書</vt:lpstr>
      <vt:lpstr>【目次】15_第10号様式_補助事業遅延等報告書</vt:lpstr>
      <vt:lpstr>【目次】16_第15号様式_補助金返還報告書</vt:lpstr>
      <vt:lpstr>【目次】17_第16号様式_取得財産等処分承認申請書</vt:lpstr>
      <vt:lpstr>【目次】18_第18号様式_事業者情報の変更届出書</vt:lpstr>
      <vt:lpstr>【目次】19_第19号様式_補助事業承継承認申請書</vt:lpstr>
      <vt:lpstr>Ａ農業・林業</vt:lpstr>
      <vt:lpstr>Ｂ漁業</vt:lpstr>
      <vt:lpstr>Ｃ鉱業・採石業・砂利採取業</vt:lpstr>
      <vt:lpstr>Ｄ建設業</vt:lpstr>
      <vt:lpstr>Ｅ製造業</vt:lpstr>
      <vt:lpstr>Ｆ電気・ガス・熱供給・水道業</vt:lpstr>
      <vt:lpstr>Ｇ情報通信業</vt:lpstr>
      <vt:lpstr>Ｈ運輸業・郵便業</vt:lpstr>
      <vt:lpstr>Ｉ卸売業・小売業</vt:lpstr>
      <vt:lpstr>Ｊ金融業・保険業</vt:lpstr>
      <vt:lpstr>Ｋ不動産業・物品賃貸業</vt:lpstr>
      <vt:lpstr>Ｌ学術研究・専門・技術サービス業</vt:lpstr>
      <vt:lpstr>Ｍ宿泊業・飲食サービス業</vt:lpstr>
      <vt:lpstr>Ｎ生活関連サービス業・娯楽業</vt:lpstr>
      <vt:lpstr>Ｏ教育・学習支援業</vt:lpstr>
      <vt:lpstr>交付決定後入力シート!Print_Area</vt:lpstr>
      <vt:lpstr>実績報告入力シート!Print_Area</vt:lpstr>
      <vt:lpstr>'情報入力シート①（全体）'!Print_Area</vt:lpstr>
      <vt:lpstr>'情報入力シート② (経費他)'!Print_Area</vt:lpstr>
      <vt:lpstr>第10号様式_補助事業遅延報告!Print_Area</vt:lpstr>
      <vt:lpstr>第11号様式_実績報告書!Print_Area</vt:lpstr>
      <vt:lpstr>第15号様式_補助金返還報告!Print_Area</vt:lpstr>
      <vt:lpstr>第16号様式_財産処分承認申請!Print_Area</vt:lpstr>
      <vt:lpstr>第18号様式_事業者情報変更!Print_Area</vt:lpstr>
      <vt:lpstr>第19号様式_契約等地位承継!Print_Area</vt:lpstr>
      <vt:lpstr>'第2号様式_誓約書 (手続代行者)'!Print_Area</vt:lpstr>
      <vt:lpstr>'第2号様式_誓約書 (申請者)  '!Print_Area</vt:lpstr>
      <vt:lpstr>第５号様式_撤回届出書!Print_Area</vt:lpstr>
      <vt:lpstr>第６号様式_補助事業廃止!Print_Area</vt:lpstr>
      <vt:lpstr>第８号様式_補助事業変更!Print_Area</vt:lpstr>
      <vt:lpstr>提出方法!Print_Area</vt:lpstr>
      <vt:lpstr>Ｐ医療・福祉</vt:lpstr>
      <vt:lpstr>Ｑ複合サービス事業</vt:lpstr>
      <vt:lpstr>Ｒサービス業【他に分類されないもの】</vt:lpstr>
      <vt:lpstr>Ｓ公務【他に分類されるものを除く】</vt:lpstr>
      <vt:lpstr>Ｔ分類不能の産業</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2025-03-27T09:23:25Z</cp:lastPrinted>
  <dcterms:created xsi:type="dcterms:W3CDTF">2024-03-14T10:28:20Z</dcterms:created>
  <dcterms:modified xsi:type="dcterms:W3CDTF">2025-03-27T09:24:16Z</dcterms:modified>
</cp:coreProperties>
</file>